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/>
  <xr:revisionPtr revIDLastSave="0" documentId="8_{85385B31-4C20-40D7-8C04-E386AB3CB5D8}" xr6:coauthVersionLast="43" xr6:coauthVersionMax="43" xr10:uidLastSave="{00000000-0000-0000-0000-000000000000}"/>
  <bookViews>
    <workbookView xWindow="6270" yWindow="4215" windowWidth="21600" windowHeight="11385" activeTab="3" xr2:uid="{00000000-000D-0000-FFFF-FFFF00000000}"/>
  </bookViews>
  <sheets>
    <sheet name="BSC_KPI_NPC (2018-2019)" sheetId="5" r:id="rId1"/>
    <sheet name="KPI B3" sheetId="6" r:id="rId2"/>
    <sheet name="KPI B9" sheetId="7" r:id="rId3"/>
    <sheet name="KPI B17" sheetId="9" r:id="rId4"/>
  </sheets>
  <definedNames>
    <definedName name="_xlnm._FilterDatabase" localSheetId="0" hidden="1">'BSC_KPI_NPC (2018-2019)'!$A$1:$O$60</definedName>
    <definedName name="_xlnm._FilterDatabase" localSheetId="3" hidden="1">'KPI B17'!$A$1:$K$18</definedName>
    <definedName name="_xlnm._FilterDatabase" localSheetId="1" hidden="1">'KPI B3'!$A$1:$K$14</definedName>
    <definedName name="_xlnm._FilterDatabase" localSheetId="2" hidden="1">'KPI B9'!$A$1:$K$22</definedName>
    <definedName name="_xlnm.Print_Titles" localSheetId="0">'BSC_KPI_NPC (2018-2019)'!$3:$3</definedName>
    <definedName name="_xlnm.Print_Titles" localSheetId="3">'KPI B17'!$3:$3</definedName>
    <definedName name="_xlnm.Print_Titles" localSheetId="1">'KPI B3'!$3:$3</definedName>
    <definedName name="_xlnm.Print_Titles" localSheetId="2">'KPI B9'!$3:$3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9" l="1"/>
  <c r="I4" i="9"/>
  <c r="A2" i="9"/>
  <c r="I19" i="7" l="1"/>
  <c r="I15" i="7"/>
  <c r="I9" i="7"/>
  <c r="A2" i="7"/>
  <c r="I7" i="6"/>
  <c r="A2" i="6"/>
  <c r="J60" i="5"/>
  <c r="J59" i="5"/>
  <c r="J58" i="5"/>
  <c r="J57" i="5"/>
  <c r="J56" i="5"/>
  <c r="J55" i="5"/>
  <c r="J54" i="5"/>
  <c r="J51" i="5" s="1"/>
  <c r="J53" i="5"/>
  <c r="J52" i="5"/>
  <c r="J50" i="5"/>
  <c r="J49" i="5"/>
  <c r="J48" i="5"/>
  <c r="J47" i="5"/>
  <c r="J46" i="5"/>
  <c r="J45" i="5"/>
  <c r="J44" i="5"/>
  <c r="J43" i="5"/>
  <c r="J33" i="5" s="1"/>
  <c r="J42" i="5"/>
  <c r="J41" i="5"/>
  <c r="J40" i="5"/>
  <c r="J39" i="5"/>
  <c r="J38" i="5"/>
  <c r="J37" i="5"/>
  <c r="J36" i="5"/>
  <c r="J35" i="5"/>
  <c r="J34" i="5"/>
  <c r="J32" i="5"/>
  <c r="J31" i="5"/>
  <c r="J30" i="5"/>
  <c r="J29" i="5"/>
  <c r="J28" i="5"/>
  <c r="J27" i="5"/>
  <c r="J26" i="5"/>
  <c r="J25" i="5"/>
  <c r="J24" i="5"/>
  <c r="J23" i="5"/>
  <c r="J22" i="5"/>
  <c r="J19" i="5" s="1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4" i="5" s="1"/>
  <c r="J5" i="5"/>
  <c r="A2" i="5"/>
  <c r="I4" i="7" l="1"/>
</calcChain>
</file>

<file path=xl/sharedStrings.xml><?xml version="1.0" encoding="utf-8"?>
<sst xmlns="http://schemas.openxmlformats.org/spreadsheetml/2006/main" count="665" uniqueCount="255">
  <si>
    <t>TT</t>
  </si>
  <si>
    <r>
      <t xml:space="preserve">BỘ CHỈ TIÊU BSC&amp;KPI EVNNPC
năm 2018-2019
</t>
    </r>
    <r>
      <rPr>
        <i/>
        <sz val="24"/>
        <rFont val="Times New Roman"/>
        <family val="1"/>
      </rPr>
      <t>(ban hành kèm theo quyết định số             /QĐ-EVNNPC ngày      /12/2018)</t>
    </r>
  </si>
  <si>
    <t>MỤC TIÊU 
CHIẾN LƯỢC 
(KPO)</t>
  </si>
  <si>
    <t>Sub - KPO</t>
  </si>
  <si>
    <t>CHỈ SỐ ĐO LƯỜNG (KPI/KRI)</t>
  </si>
  <si>
    <t>Đơn vị tính</t>
  </si>
  <si>
    <t>Tần suất theo dõi</t>
  </si>
  <si>
    <t>Trọng số</t>
  </si>
  <si>
    <t>Trọng số chung</t>
  </si>
  <si>
    <t>Ban chủ trì</t>
  </si>
  <si>
    <t>Ban phối hợp</t>
  </si>
  <si>
    <t>Đơn vị thực hiện</t>
  </si>
  <si>
    <t>Cách tính/công thức</t>
  </si>
  <si>
    <t>Ghi chú</t>
  </si>
  <si>
    <t>VIỄN CẢNH TÀI CHÍNH</t>
  </si>
  <si>
    <t>F1. Nâng cao hiệu quả SD vốn và tài sản</t>
  </si>
  <si>
    <t>F1.1. Tăng hiệu quả sử dụng vốn</t>
  </si>
  <si>
    <t>f1.1.1 Lợi nhuận SXKD điện</t>
  </si>
  <si>
    <t>Tỷ đồng</t>
  </si>
  <si>
    <t>Quý</t>
  </si>
  <si>
    <t>B5</t>
  </si>
  <si>
    <t>B2</t>
  </si>
  <si>
    <t>B5, B2, các ĐVTV</t>
  </si>
  <si>
    <t>theo quy định</t>
  </si>
  <si>
    <t>f1.1.2. Tỷ lệ thanh xử lý vật tư thiết bị hư hỏng kém chất lượng</t>
  </si>
  <si>
    <t>%</t>
  </si>
  <si>
    <t>B6</t>
  </si>
  <si>
    <t>B5, B6, các đơn vị</t>
  </si>
  <si>
    <t>Giá trị VTTB đã thanh lý/Giá trị VTTB phải thanh lý</t>
  </si>
  <si>
    <t>F1.2. Quản lý công nợ hiệu quả</t>
  </si>
  <si>
    <t>f1.2.1. Hệ số thanh toán ngăn hạn</t>
  </si>
  <si>
    <t>lần</t>
  </si>
  <si>
    <t>Năm</t>
  </si>
  <si>
    <t>B5, các Cty TNHH MTV</t>
  </si>
  <si>
    <t>Tài sản ngắn hạn/Tổng số nợ ngắn hạn</t>
  </si>
  <si>
    <t>Chỉ tiêu EVN giao</t>
  </si>
  <si>
    <t>f1.2.2. Hệ số Nợ/vốn CSH</t>
  </si>
  <si>
    <t>Tỷ lệ nợ phải trả trên vốn chủ sở hữu = (Nợ phải trả – Quỹ Khen thưởng phúc lợi – Quỹ phát triển khoa học công nghệ)/Tổng vốn chủ sở hữu</t>
  </si>
  <si>
    <t xml:space="preserve">f1.2.3. Tỷ lệ thu tiền điện khách hàng </t>
  </si>
  <si>
    <t>B9</t>
  </si>
  <si>
    <t>B9, các PC</t>
  </si>
  <si>
    <t>f1.2.4. Tỷ lệ Dư nợ đầu tư xây dựng</t>
  </si>
  <si>
    <t>B5, B2, các đơn vị</t>
  </si>
  <si>
    <t>Dư nợ ĐTXD thực hiện/ Số KH giao</t>
  </si>
  <si>
    <t>F2. Kiểm soát chi phí hiệu quả</t>
  </si>
  <si>
    <t>F2.1. Kiểm soát chi phí kinh doanh</t>
  </si>
  <si>
    <t>f2.1.1. Tỷ trọng điện nhận giờ cao điểm</t>
  </si>
  <si>
    <t>Điện nhận giờ cao điểm/Tổng sản lượng điện nhận</t>
  </si>
  <si>
    <t>f2.1.2. Chi phí phân phối bình quân</t>
  </si>
  <si>
    <t>đ/kWh</t>
  </si>
  <si>
    <t>B2, B9</t>
  </si>
  <si>
    <t>B5, B2, B9, các PC</t>
  </si>
  <si>
    <t>Tổng chi phí phân phối/ tổng sản lượng thương phẩm</t>
  </si>
  <si>
    <t xml:space="preserve">f2.1.3. Tỷ lệ thực hiện chi phí biến động </t>
  </si>
  <si>
    <t>chi phí biến động thực hiện so với kế hoạch năm</t>
  </si>
  <si>
    <t>F2.2. Kiểm soát chi phí đầu tư</t>
  </si>
  <si>
    <t>f2.2.1 Tỷ lệ tự đầu tư</t>
  </si>
  <si>
    <t>B2, B5, các Cty TNHH MTV</t>
  </si>
  <si>
    <t>Vốn KHCB/Tổng mức đầu tư</t>
  </si>
  <si>
    <t>chỉ tiêu EVN giao</t>
  </si>
  <si>
    <t>f2.2.2 Tỷ lệ chi phí lãi vay bình quân</t>
  </si>
  <si>
    <t>B5, các CTĐL</t>
  </si>
  <si>
    <t>Tổng chi phí lãi vay/ Tổng các khoản vay</t>
  </si>
  <si>
    <t>F3. Tăng trưởng doanh thu từ hoạt động SXKD</t>
  </si>
  <si>
    <t>F3.1. Tăng trưởng doanh thu từ SXKD điện</t>
  </si>
  <si>
    <t>f3.1.1. Giá bán điện bình quân</t>
  </si>
  <si>
    <t>f3.1.2. Sản lượng điện thương phẩm</t>
  </si>
  <si>
    <t>triệu kWh</t>
  </si>
  <si>
    <t>F3.2. Tăng trưởng doanh thu từ SXKD dịch vụ</t>
  </si>
  <si>
    <t>f3.2.1. Tỷ lệ hoàn thành kế hoạch lợi nhuận SXKD dịch vụ</t>
  </si>
  <si>
    <t>Lợi nhuận SXKD dịch vụ so với kế hoạch</t>
  </si>
  <si>
    <t>VIỄN CẢNH QUAN HỆ KHÁCH HÀNG</t>
  </si>
  <si>
    <t>C1. Nâng cao chất lượng cung ứng điện năng</t>
  </si>
  <si>
    <t>C1.1 Nâng cao độ tin cậy cung cấp điện</t>
  </si>
  <si>
    <t>c1.1.1. MAIFI</t>
  </si>
  <si>
    <t>B4</t>
  </si>
  <si>
    <t>B4, các PC</t>
  </si>
  <si>
    <t>c1.1.2. SAIDI</t>
  </si>
  <si>
    <t>phút</t>
  </si>
  <si>
    <t>c1.1.3. SAIFI</t>
  </si>
  <si>
    <t>c1.1.4. SSC DZ 110kV kéo dài</t>
  </si>
  <si>
    <t>vụ/100km/năm</t>
  </si>
  <si>
    <t>c1.1.5. SSC DZ 110kV thoáng qua</t>
  </si>
  <si>
    <t>c1.1.6. SSC Trạm biến áp 110 kV</t>
  </si>
  <si>
    <t>vụ/trạm/năm</t>
  </si>
  <si>
    <t>C2. Nâng cao chất lượng phục vụ khách hàng</t>
  </si>
  <si>
    <t xml:space="preserve">C2.1. Nâng cao mức độ đáp ứng dịch vụ </t>
  </si>
  <si>
    <t>c2.1.1. Chỉ số tiếp cận điện năng</t>
  </si>
  <si>
    <t>ngày</t>
  </si>
  <si>
    <t xml:space="preserve">c2.1.2. Tỷ lệ khách hàng thu tiền qua ngân hàng và tổ chức trung gian </t>
  </si>
  <si>
    <t xml:space="preserve">Số lượng khách hàng thanh toán tiền điện qua NH&amp;TCTG/ Tổng số khách hàng </t>
  </si>
  <si>
    <t>c2.1.3. Tỷ lệ tiếp nhận xử lý thông tin qua TTCSKH đúng thời gian quy định</t>
  </si>
  <si>
    <t>B9, TT CSKH, các PC</t>
  </si>
  <si>
    <t>Tổng số yêu cầu giải quyết đúng hạn/ Tổng số yêu cầu tiếp nhận từ TTCSKH</t>
  </si>
  <si>
    <t>c2.1.4. Điểm chấm cung cấp dịch vụ điện trực tuyến và cung cấp thông tin sử dụng điện đến khách hàng</t>
  </si>
  <si>
    <t>điểm</t>
  </si>
  <si>
    <t>theo điểm chấm Bảng chấm điểm hiệu quả</t>
  </si>
  <si>
    <t>C2.2. Nâng cao mức độ hài lòng của khách hàng</t>
  </si>
  <si>
    <t>c2.2.1 Chỉ số mức độ hài lòng của khách hàng</t>
  </si>
  <si>
    <t>C3. Nâng cao hình ảnh thương hiệu EVNNPC</t>
  </si>
  <si>
    <t>C3.1 Nâng cao hiệu quả truyền thông cộng đồng</t>
  </si>
  <si>
    <t>c3.1.1. Điểm chấm Nâng cao hiệu quả công tác truyền thông</t>
  </si>
  <si>
    <t>B7</t>
  </si>
  <si>
    <t>B7, các ĐVTV</t>
  </si>
  <si>
    <t>C3.2 Tăng cường nhận diện thương hiệu</t>
  </si>
  <si>
    <t>c3.2.1. Tỷ lệ triển khai chương trình nhận diện thương hiệu và khách hàng là trung tâm</t>
  </si>
  <si>
    <t>số hạng mục triển khai so với KH</t>
  </si>
  <si>
    <t>VIỄN CẢNH HOẠT ĐỘNG NỘI BỘ</t>
  </si>
  <si>
    <t>I1. Quản lý vận hành lưới điện an toàn, đảm bảo môi trường</t>
  </si>
  <si>
    <t>I1.1. Đảm bảo an toàn vận hành lưới điện</t>
  </si>
  <si>
    <t>i1.1.1. Điểm chấm công tác ATVSLĐ - PCCN</t>
  </si>
  <si>
    <t>B11</t>
  </si>
  <si>
    <t>B11, các ĐVTV</t>
  </si>
  <si>
    <t>I1.2 Đảm bảo cam kết bảo vệ môi trường</t>
  </si>
  <si>
    <t>i1.2.1. Tỷ lệ các công trình có Hồ sơ môi trường và tuân thủ các nội dung yêu cầu</t>
  </si>
  <si>
    <t>B8</t>
  </si>
  <si>
    <t>B4, B8, các ĐVTV</t>
  </si>
  <si>
    <t>Số lượng các công trình tuân thủ luật bảo vệ môi trường/ Tổng số công trình được đánh giá</t>
  </si>
  <si>
    <t>i1.2.2. Tỷ lệ đơn vị thực hiện quản lý chất thải nguy hại theo đúng quy định</t>
  </si>
  <si>
    <t>Số đơn vị thực hiện quản lý chất thải nguy hại theo đúng quy định/ tổng số đơn vị được kiểm tra</t>
  </si>
  <si>
    <t>I2. Nâng cao hiệu suất vận hành hệ thống</t>
  </si>
  <si>
    <t>I2.1. Giảm tổn thất điện năng và CSPK</t>
  </si>
  <si>
    <t>i2.1.1. Tỷ lệ tổn thất điện năng</t>
  </si>
  <si>
    <t>B4, B9, các PC</t>
  </si>
  <si>
    <t>i2.1.2. Tỷ lệ hoàn thành lắp tụ bù so với kế hoạch</t>
  </si>
  <si>
    <t>B2,B6</t>
  </si>
  <si>
    <t>B4, B2, B6, các PC</t>
  </si>
  <si>
    <t>Số Mvar tụ bù lắp đặt so với kế hoạch</t>
  </si>
  <si>
    <t>I2.2. Duy trì hiệu suất hoạt động của hệ thống</t>
  </si>
  <si>
    <t>i2.2.1. Tỉ lệ hoàn thành danh mục và hạch toán sửa chữa lớn</t>
  </si>
  <si>
    <t>B4, B2, các PC</t>
  </si>
  <si>
    <t xml:space="preserve">Khối lượng SCL hoàn thành/kế hoạch </t>
  </si>
  <si>
    <t>i2.2.2. Tỷ lệ thay định kỳ công tơ</t>
  </si>
  <si>
    <t>B9, B6, các PC</t>
  </si>
  <si>
    <t>số lượng công tơ thay thế định kỳ so với KH</t>
  </si>
  <si>
    <t>I2.3. Hiện đại hóa hệ thống lưới điện</t>
  </si>
  <si>
    <t>i2.3.1. Tỷ lệ TBA không người trực</t>
  </si>
  <si>
    <t>B2,B8</t>
  </si>
  <si>
    <t>B4, B2, B8, các Ban QLDA, các PC</t>
  </si>
  <si>
    <t>Số lượng TBA không người trực /Tổng số TBA</t>
  </si>
  <si>
    <t>i2.3.2. Tỷ lệ TBA 110kV đủ tín hiệu kết nối SCADA</t>
  </si>
  <si>
    <t>Số lượng TBA đủ tín hiệu /Tổng số TBA 110kV</t>
  </si>
  <si>
    <t>I2.4. Tăng cường công tác kiểm tra giám sát</t>
  </si>
  <si>
    <t>i2.4.2. Tỷ lệ hoàn thành kế hoạch KTGSMBĐ</t>
  </si>
  <si>
    <t>B16</t>
  </si>
  <si>
    <t>B16, các PC</t>
  </si>
  <si>
    <t>Số lượt kiểm tra GSMBĐ so với kế hoạch</t>
  </si>
  <si>
    <t>3.6 tr lượt KH năm 2018</t>
  </si>
  <si>
    <t>I3. Nâng cao hiệu quả công tác ĐTXD</t>
  </si>
  <si>
    <t>I3.1. Nâng cao hiệu quả ĐTXD</t>
  </si>
  <si>
    <t>i3.1.1. Điểm chấm hiệu quả công tác ĐTXD</t>
  </si>
  <si>
    <t>B2, B5, B15</t>
  </si>
  <si>
    <t>B2, B4, B8, các Ban QLDA, các PC</t>
  </si>
  <si>
    <t xml:space="preserve">i3.1.2 Tỷ lệ giải ngân ĐTXD </t>
  </si>
  <si>
    <t>B5, B2, các Ban QLDA, các PC</t>
  </si>
  <si>
    <t>Chi phí giải ngân thực tế so với Kế hoạch ĐTXD</t>
  </si>
  <si>
    <t>i3.1.3. Tỷ lệ Dự án khởi công đúng kế hoạch</t>
  </si>
  <si>
    <t>B8, B2, các Ban QLDA, các PC</t>
  </si>
  <si>
    <t>Số công trình khởi công so với kế hoạch</t>
  </si>
  <si>
    <t>i3.1.4. Tỷ lệ Dự án đóng điện đúng kế hoạch</t>
  </si>
  <si>
    <t>B8, B4, các Ban QLDA, các PC</t>
  </si>
  <si>
    <t>Số công trình đóng điện so với kế hoạch</t>
  </si>
  <si>
    <t>I3.2. Cải thiện hiệu quả công tác đấu thầu</t>
  </si>
  <si>
    <t>i3.2.1. Tỷ lệ chỉ định thầu về số gói thầu</t>
  </si>
  <si>
    <t>B15</t>
  </si>
  <si>
    <t>B15, B2, các đơn vị</t>
  </si>
  <si>
    <t>Số gói thầu chỉ định thầu/ Tổng số gói thầu</t>
  </si>
  <si>
    <t>cả của SXKD và ĐTXD</t>
  </si>
  <si>
    <t>i3.2.2. Tỷ lệ chào hàng cạnh tranh qua mạng</t>
  </si>
  <si>
    <t>B15, B6, các đơn vị</t>
  </si>
  <si>
    <t>Tổng số gói thầu chào hàng cạnh tranh qua mạng/Tổng số gói thầu chào hàng cạnh tranh</t>
  </si>
  <si>
    <t>i3.2.3. Tỷ lệ đấu thầu qua mạng</t>
  </si>
  <si>
    <t>Số gói thầu đấu thầu qua mạng/ Tổng số gói thầu</t>
  </si>
  <si>
    <t>VIỄN CẢNH HỌC HỎI &amp; PHÁT TRIỂN</t>
  </si>
  <si>
    <t>L1. Nâng cao chất lượng nguồn nhân lực</t>
  </si>
  <si>
    <t>L1.1. Tăng năng suất lao động</t>
  </si>
  <si>
    <t>l1.1.1. Năng suất lao động theo sản lượng điện thương phẩm</t>
  </si>
  <si>
    <t>Triệu kWh/ nhân viên</t>
  </si>
  <si>
    <t>B3</t>
  </si>
  <si>
    <t>B3, B9, các PC</t>
  </si>
  <si>
    <t xml:space="preserve">l1.1.2. Năng suất lao động theo khách hàng sử dụng điện </t>
  </si>
  <si>
    <t>khách hàng/ nhân viên</t>
  </si>
  <si>
    <t>L1.2. Tăng cường đào tạo phát triển NNL</t>
  </si>
  <si>
    <t>l1.2.1. Tỷ lệ các lớp đào tạo được thực hiện theo kế hoạch</t>
  </si>
  <si>
    <t>Các Ban</t>
  </si>
  <si>
    <t>các Ban, các ĐVTV</t>
  </si>
  <si>
    <t>số lớp đào tạo được thực hiện so với kế hoạch đào tạo</t>
  </si>
  <si>
    <t xml:space="preserve">l1.2.2. Tỷ lệ CBCNV có đủ năng lực làm việc, đạt chuẩn năng lực vị trí </t>
  </si>
  <si>
    <t>B3, các ĐVTV</t>
  </si>
  <si>
    <t>Số CBCNV đạt chuẩn năng lực vị trí/ tổng số CBCNV</t>
  </si>
  <si>
    <t>L2. Nâng cao chất lượng hệ thống quản trị</t>
  </si>
  <si>
    <t>L2.1. Nâng cao chất lượng cán bộ</t>
  </si>
  <si>
    <t>l2.1.1. Tỷ lệ cán bộ quản lý đạt chuẩn năng lực vị trí</t>
  </si>
  <si>
    <t>số cán bộ đạt chuẩn năng lực vị trí / Tổng số cán bộ</t>
  </si>
  <si>
    <t>L2.2. Đẩy mạnh công tác VHDN</t>
  </si>
  <si>
    <t>l2.2.1. Điểm chấm VHDN của đơn vị theo bảng chấm điểm hiệu quả</t>
  </si>
  <si>
    <t>các Ban</t>
  </si>
  <si>
    <t>L3. Nâng cao hiệu quả Ứng dụng CNTT</t>
  </si>
  <si>
    <t>L3.1. Nâng cao mức độ ứng dụng  CNTT trong quản lý</t>
  </si>
  <si>
    <t>l3.1.1. Điểm chấm triển khai áp dụng các phần mềm dùng chung</t>
  </si>
  <si>
    <t>B10</t>
  </si>
  <si>
    <t>các ban</t>
  </si>
  <si>
    <t>tính theo bảng chấm điểm hiệu quả</t>
  </si>
  <si>
    <t>L3.2. Nâng cao hiệu quả hoạt động của hệ thống CNTT</t>
  </si>
  <si>
    <t>l3.2.1. Số sự cố CNTT</t>
  </si>
  <si>
    <t>sự cố</t>
  </si>
  <si>
    <t>B10, các đơn vị</t>
  </si>
  <si>
    <t>Tổng số sự cố CNTT trong năm, theo JIRA.</t>
  </si>
  <si>
    <t xml:space="preserve">Chỉ tiêu EVN giao
</t>
  </si>
  <si>
    <t>l3.2.2. Tổng thời gian downtime của hệ thống</t>
  </si>
  <si>
    <t>giờ</t>
  </si>
  <si>
    <t xml:space="preserve">Tổng thời gian downtime của hệ thống. </t>
  </si>
  <si>
    <t>KPI/KRI của Ban</t>
  </si>
  <si>
    <t>B3.1 Tỷ lệ lao động SXKD điện so với kế hoạch</t>
  </si>
  <si>
    <t>Số lượng lao động SXKD điện thực tế so với kế hoạch lao động</t>
  </si>
  <si>
    <t>B3.5 Tỷ lệ thực hiện kế hoạch triển khai VHDN</t>
  </si>
  <si>
    <t>số hạng mục triển khai thực hiện so với kế hoạch</t>
  </si>
  <si>
    <t xml:space="preserve">BỘ CHỈ TIÊU BSC&amp;KPI
Ban TC&amp;NS
</t>
  </si>
  <si>
    <t xml:space="preserve">BỘ CHỈ TIÊU BSC&amp;KPI
Ban Kinh doanh
</t>
  </si>
  <si>
    <t>Tỷ lệ hoàn thành kế hoạch KTGSMBĐ</t>
  </si>
  <si>
    <t>BỘ CHỈ TIÊU BSC&amp;KPI
Ban KTGS</t>
  </si>
  <si>
    <t>Hoạt động theo CNNV của Ban</t>
  </si>
  <si>
    <t>KPI/KRI của EVNNPC</t>
  </si>
  <si>
    <t>Quản lý số lượng lao đọng SXKD điện</t>
  </si>
  <si>
    <t>Chủ trì công tác đào tạo</t>
  </si>
  <si>
    <t>Chủ trì công tác kinh doanh điện năng</t>
  </si>
  <si>
    <t>Chủ trì công tác dịch vụ khách hàng</t>
  </si>
  <si>
    <t>Quản lý công tác đo đếm điện năng</t>
  </si>
  <si>
    <t xml:space="preserve">B9.1 Tỷ lệ thu tiền điện khách hàng </t>
  </si>
  <si>
    <t>B9.3 Giá bán điện bình quân</t>
  </si>
  <si>
    <t>B9.2 Tỷ trọng điện nhận giờ cao điểm</t>
  </si>
  <si>
    <t>B9.4 Sản lượng điện thương phẩm</t>
  </si>
  <si>
    <t>B9.5 Chỉ số tiếp cận điện năng</t>
  </si>
  <si>
    <t xml:space="preserve">B9.6 Tỷ lệ khách hàng thu tiền qua ngân hàng và tổ chức trung gian </t>
  </si>
  <si>
    <t>Phối hợp thực hiện công tác quản lý TTĐN</t>
  </si>
  <si>
    <t>Quản lý công tác kinh doanh điện</t>
  </si>
  <si>
    <t>quản lý công tác khách hàng</t>
  </si>
  <si>
    <t>???</t>
  </si>
  <si>
    <t>KPI về sản lượng điện thương phẩm đã có</t>
  </si>
  <si>
    <t>Tỷ lệ tổn thất điện năng (???)</t>
  </si>
  <si>
    <t>B3.2 Tỷ lệ các lớp đào tạo của NPC được thực hiện theo kế hoạch</t>
  </si>
  <si>
    <t>B3.3 Tỷ lệ CBCNV của NPC có đủ năng lực làm việc, đạt chuẩn năng lực vị trí</t>
  </si>
  <si>
    <t>Chủ trì công tác đào tạo và quản lý lao động của NPC</t>
  </si>
  <si>
    <t>chủ trì công tác cán bộ của NPC</t>
  </si>
  <si>
    <t>B3.4 Tỷ lệ cán bộ NPC quản lý đạt chuẩn năng lực vị trí</t>
  </si>
  <si>
    <t>Xây dựng và quản lý công tác VHDN</t>
  </si>
  <si>
    <t>B3.6 Tỷ lệ triển khai áp dụng phần mềm HRMS tại các đơn vị</t>
  </si>
  <si>
    <t xml:space="preserve">Chủ trì khai thác vận hành phần mềm HRMS, </t>
  </si>
  <si>
    <t>Chủ trì khai thác vận hành phần mềm CMIS</t>
  </si>
  <si>
    <t>B9.7 Tỷ lệ tiếp nhận xử lý thông tin qua TTCSKH đúng thời gian quy định</t>
  </si>
  <si>
    <t>B9.8 Điểm chấm cung cấp dịch vụ điện trực tuyến và cung cấp thông tin sử dụng điện đến khách hàng</t>
  </si>
  <si>
    <t>B9.9 Chỉ số mức độ hài lòng của khách hàng</t>
  </si>
  <si>
    <t>B9.10 Tỷ lệ thay định kỳ công tơ</t>
  </si>
  <si>
    <t>B9.11 Tỷ lệ phát triển khách hàng so với kế hoạch</t>
  </si>
  <si>
    <t>B9.12 Tỷ lệ triển khai áp dụng phần mềm CMIS tại các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</si>
</sst>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24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Arial"/>
      <family val="2"/>
    </font>
    <font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9" fontId="8" fillId="0" borderId="1" xfId="2" applyNumberFormat="1" applyFont="1" applyFill="1" applyBorder="1" applyAlignment="1" applyProtection="1">
      <alignment horizontal="center" vertical="center"/>
      <protection locked="0"/>
    </xf>
    <xf numFmtId="9" fontId="8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9" fontId="10" fillId="0" borderId="1" xfId="3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vertical="center" wrapText="1"/>
    </xf>
    <xf numFmtId="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9" fontId="10" fillId="0" borderId="1" xfId="3" applyNumberFormat="1" applyFont="1" applyFill="1" applyBorder="1" applyAlignment="1">
      <alignment vertical="center" wrapText="1"/>
    </xf>
    <xf numFmtId="0" fontId="10" fillId="0" borderId="1" xfId="3" quotePrefix="1" applyFont="1" applyFill="1" applyBorder="1" applyAlignment="1">
      <alignment horizontal="left" vertical="center" wrapText="1"/>
    </xf>
    <xf numFmtId="9" fontId="10" fillId="0" borderId="1" xfId="3" quotePrefix="1" applyNumberFormat="1" applyFont="1" applyFill="1" applyBorder="1" applyAlignment="1">
      <alignment horizontal="center" vertical="center" wrapText="1"/>
    </xf>
    <xf numFmtId="9" fontId="10" fillId="0" borderId="2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9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2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9" fontId="10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9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0" fillId="0" borderId="1" xfId="3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9" fontId="10" fillId="0" borderId="2" xfId="3" applyNumberFormat="1" applyFont="1" applyFill="1" applyBorder="1" applyAlignment="1">
      <alignment horizontal="center" vertical="center" wrapText="1"/>
    </xf>
    <xf numFmtId="9" fontId="10" fillId="0" borderId="4" xfId="3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9" fontId="10" fillId="0" borderId="3" xfId="3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9" fontId="8" fillId="0" borderId="1" xfId="1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/>
    </xf>
    <xf numFmtId="9" fontId="10" fillId="0" borderId="4" xfId="1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9" fontId="10" fillId="0" borderId="1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 applyProtection="1">
      <alignment horizontal="left" vertical="center" wrapText="1"/>
      <protection locked="0"/>
    </xf>
    <xf numFmtId="0" fontId="8" fillId="0" borderId="6" xfId="2" applyFont="1" applyFill="1" applyBorder="1" applyAlignment="1" applyProtection="1">
      <alignment horizontal="left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9" fontId="8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164" fontId="14" fillId="0" borderId="2" xfId="2" applyNumberFormat="1" applyFont="1" applyFill="1" applyBorder="1" applyAlignment="1">
      <alignment horizontal="center" vertical="center"/>
    </xf>
    <xf numFmtId="164" fontId="14" fillId="0" borderId="3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10" fillId="0" borderId="2" xfId="3" applyNumberFormat="1" applyFont="1" applyFill="1" applyBorder="1" applyAlignment="1">
      <alignment horizontal="center" vertical="center" wrapText="1"/>
    </xf>
    <xf numFmtId="2" fontId="10" fillId="0" borderId="4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7" xfId="2" xr:uid="{00000000-0005-0000-0000-000001000000}"/>
    <cellStyle name="Normal 7 3 3" xfId="5" xr:uid="{00000000-0005-0000-0000-000002000000}"/>
    <cellStyle name="Normal 7 5" xfId="4" xr:uid="{00000000-0005-0000-0000-000003000000}"/>
    <cellStyle name="Normal_VTU" xfId="3" xr:uid="{00000000-0005-0000-0000-000004000000}"/>
    <cellStyle name="Percent" xfId="1" builtinId="5"/>
    <cellStyle name="Percent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350521</xdr:colOff>
      <xdr:row>0</xdr:row>
      <xdr:rowOff>106680</xdr:rowOff>
    </xdr:from>
    <xdr:to>
      <xdr:col>1</xdr:col>
      <xdr:colOff>828897</xdr:colOff>
      <xdr:row>0</xdr:row>
      <xdr:rowOff>110871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121" y="106680"/>
          <a:ext cx="478376" cy="41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350521</xdr:colOff>
      <xdr:row>0</xdr:row>
      <xdr:rowOff>106680</xdr:rowOff>
    </xdr:from>
    <xdr:to>
      <xdr:col>1</xdr:col>
      <xdr:colOff>828897</xdr:colOff>
      <xdr:row>0</xdr:row>
      <xdr:rowOff>110871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121" y="106680"/>
          <a:ext cx="478376" cy="4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350521</xdr:colOff>
      <xdr:row>0</xdr:row>
      <xdr:rowOff>106680</xdr:rowOff>
    </xdr:from>
    <xdr:to>
      <xdr:col>1</xdr:col>
      <xdr:colOff>828897</xdr:colOff>
      <xdr:row>0</xdr:row>
      <xdr:rowOff>110871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121" y="106680"/>
          <a:ext cx="478376" cy="4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350521</xdr:colOff>
      <xdr:row>0</xdr:row>
      <xdr:rowOff>106680</xdr:rowOff>
    </xdr:from>
    <xdr:to>
      <xdr:col>1</xdr:col>
      <xdr:colOff>828897</xdr:colOff>
      <xdr:row>0</xdr:row>
      <xdr:rowOff>110871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0121" y="106680"/>
          <a:ext cx="478376" cy="4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zoomScale="50" zoomScaleNormal="50" zoomScaleSheetLayoutView="40" zoomScalePageLayoutView="50" workbookViewId="0">
      <selection activeCell="D56" sqref="D56:D58"/>
    </sheetView>
  </sheetViews>
  <sheetFormatPr defaultColWidth="9.140625" defaultRowHeight="15" x14ac:dyDescent="0.25"/>
  <cols>
    <col min="1" max="1" width="9.140625" style="1"/>
    <col min="2" max="2" width="25.85546875" style="1" customWidth="1"/>
    <col min="3" max="3" width="24.85546875" style="1" customWidth="1"/>
    <col min="4" max="4" width="52.7109375" style="40" customWidth="1"/>
    <col min="5" max="5" width="10.140625" style="1" customWidth="1"/>
    <col min="6" max="6" width="12.5703125" style="1" customWidth="1"/>
    <col min="7" max="7" width="10.7109375" style="1" customWidth="1"/>
    <col min="8" max="8" width="9.85546875" style="1" bestFit="1" customWidth="1"/>
    <col min="9" max="9" width="10.85546875" style="1" customWidth="1"/>
    <col min="10" max="10" width="16.140625" style="1" customWidth="1"/>
    <col min="11" max="11" width="10.42578125" style="1" customWidth="1"/>
    <col min="12" max="12" width="11.42578125" style="1" customWidth="1"/>
    <col min="13" max="13" width="23.42578125" style="1" customWidth="1"/>
    <col min="14" max="14" width="50.5703125" style="1" customWidth="1"/>
    <col min="15" max="15" width="30.28515625" style="1" customWidth="1"/>
    <col min="16" max="16" width="11.5703125" style="1" bestFit="1" customWidth="1"/>
    <col min="17" max="16384" width="9.140625" style="1"/>
  </cols>
  <sheetData>
    <row r="1" spans="1:16" ht="110.25" customHeight="1" x14ac:dyDescent="0.25">
      <c r="A1" s="101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6" ht="32.25" hidden="1" customHeight="1" x14ac:dyDescent="0.25">
      <c r="A2" s="104" t="e">
        <f>#REF!+#REF!+#REF!+#REF!</f>
        <v>#REF!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ht="96" customHeight="1" x14ac:dyDescent="0.25">
      <c r="A3" s="2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84" t="s">
        <v>7</v>
      </c>
      <c r="H3" s="84"/>
      <c r="I3" s="84"/>
      <c r="J3" s="3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3" t="s">
        <v>13</v>
      </c>
    </row>
    <row r="4" spans="1:16" ht="46.5" customHeight="1" x14ac:dyDescent="0.25">
      <c r="A4" s="105" t="s">
        <v>14</v>
      </c>
      <c r="B4" s="106"/>
      <c r="C4" s="106"/>
      <c r="D4" s="107"/>
      <c r="E4" s="4"/>
      <c r="F4" s="4"/>
      <c r="G4" s="108">
        <v>0.25</v>
      </c>
      <c r="H4" s="108"/>
      <c r="I4" s="108"/>
      <c r="J4" s="5">
        <f>SUM(J5:J18)</f>
        <v>0.25</v>
      </c>
      <c r="K4" s="4"/>
      <c r="L4" s="6"/>
      <c r="M4" s="6"/>
      <c r="N4" s="4"/>
      <c r="O4" s="7"/>
    </row>
    <row r="5" spans="1:16" ht="55.5" customHeight="1" x14ac:dyDescent="0.25">
      <c r="A5" s="8">
        <v>1</v>
      </c>
      <c r="B5" s="97" t="s">
        <v>15</v>
      </c>
      <c r="C5" s="89" t="s">
        <v>16</v>
      </c>
      <c r="D5" s="9" t="s">
        <v>17</v>
      </c>
      <c r="E5" s="8" t="s">
        <v>18</v>
      </c>
      <c r="F5" s="8" t="s">
        <v>19</v>
      </c>
      <c r="G5" s="72">
        <v>0.4</v>
      </c>
      <c r="H5" s="72">
        <v>0.4</v>
      </c>
      <c r="I5" s="10">
        <v>0.75</v>
      </c>
      <c r="J5" s="11">
        <f>$I5*$H$5*$G$5*$G$4</f>
        <v>3.0000000000000006E-2</v>
      </c>
      <c r="K5" s="8" t="s">
        <v>20</v>
      </c>
      <c r="L5" s="10" t="s">
        <v>21</v>
      </c>
      <c r="M5" s="10" t="s">
        <v>22</v>
      </c>
      <c r="N5" s="12" t="s">
        <v>23</v>
      </c>
      <c r="O5" s="10"/>
    </row>
    <row r="6" spans="1:16" ht="48" customHeight="1" x14ac:dyDescent="0.25">
      <c r="A6" s="8">
        <v>2</v>
      </c>
      <c r="B6" s="98"/>
      <c r="C6" s="94"/>
      <c r="D6" s="9" t="s">
        <v>24</v>
      </c>
      <c r="E6" s="8" t="s">
        <v>25</v>
      </c>
      <c r="F6" s="8" t="s">
        <v>19</v>
      </c>
      <c r="G6" s="72"/>
      <c r="H6" s="72"/>
      <c r="I6" s="10">
        <v>0.25</v>
      </c>
      <c r="J6" s="13">
        <f>$I6*$H$5*$G$5*$G$4</f>
        <v>1.0000000000000002E-2</v>
      </c>
      <c r="K6" s="8" t="s">
        <v>20</v>
      </c>
      <c r="L6" s="10" t="s">
        <v>26</v>
      </c>
      <c r="M6" s="10" t="s">
        <v>27</v>
      </c>
      <c r="N6" s="12" t="s">
        <v>28</v>
      </c>
      <c r="O6" s="10"/>
    </row>
    <row r="7" spans="1:16" ht="40.5" x14ac:dyDescent="0.25">
      <c r="A7" s="8">
        <v>3</v>
      </c>
      <c r="B7" s="98"/>
      <c r="C7" s="77" t="s">
        <v>29</v>
      </c>
      <c r="D7" s="9" t="s">
        <v>30</v>
      </c>
      <c r="E7" s="8" t="s">
        <v>31</v>
      </c>
      <c r="F7" s="8" t="s">
        <v>32</v>
      </c>
      <c r="G7" s="72"/>
      <c r="H7" s="72">
        <v>0.6</v>
      </c>
      <c r="I7" s="10">
        <v>0.3</v>
      </c>
      <c r="J7" s="13">
        <f>$I7*$H$7*$G$5*$G$4</f>
        <v>1.7999999999999999E-2</v>
      </c>
      <c r="K7" s="8" t="s">
        <v>20</v>
      </c>
      <c r="L7" s="10"/>
      <c r="M7" s="10" t="s">
        <v>33</v>
      </c>
      <c r="N7" s="12" t="s">
        <v>34</v>
      </c>
      <c r="O7" s="10" t="s">
        <v>35</v>
      </c>
    </row>
    <row r="8" spans="1:16" ht="71.25" customHeight="1" x14ac:dyDescent="0.25">
      <c r="A8" s="8">
        <v>4</v>
      </c>
      <c r="B8" s="98"/>
      <c r="C8" s="77"/>
      <c r="D8" s="9" t="s">
        <v>36</v>
      </c>
      <c r="E8" s="8" t="s">
        <v>31</v>
      </c>
      <c r="F8" s="8" t="s">
        <v>32</v>
      </c>
      <c r="G8" s="72"/>
      <c r="H8" s="72"/>
      <c r="I8" s="10">
        <v>0.2</v>
      </c>
      <c r="J8" s="13">
        <f>$I8*$H$7*$G$5*$G$4</f>
        <v>1.2E-2</v>
      </c>
      <c r="K8" s="8" t="s">
        <v>20</v>
      </c>
      <c r="L8" s="10"/>
      <c r="M8" s="10" t="s">
        <v>33</v>
      </c>
      <c r="N8" s="12" t="s">
        <v>37</v>
      </c>
      <c r="O8" s="10" t="s">
        <v>35</v>
      </c>
    </row>
    <row r="9" spans="1:16" ht="41.25" customHeight="1" x14ac:dyDescent="0.25">
      <c r="A9" s="8">
        <v>5</v>
      </c>
      <c r="B9" s="98"/>
      <c r="C9" s="77"/>
      <c r="D9" s="9" t="s">
        <v>38</v>
      </c>
      <c r="E9" s="8" t="s">
        <v>25</v>
      </c>
      <c r="F9" s="8" t="s">
        <v>19</v>
      </c>
      <c r="G9" s="72"/>
      <c r="H9" s="72"/>
      <c r="I9" s="10">
        <v>0.3</v>
      </c>
      <c r="J9" s="13">
        <f>$I9*$H$7*$G$5*$G$4</f>
        <v>1.7999999999999999E-2</v>
      </c>
      <c r="K9" s="8" t="s">
        <v>39</v>
      </c>
      <c r="L9" s="10"/>
      <c r="M9" s="10" t="s">
        <v>40</v>
      </c>
      <c r="N9" s="12" t="s">
        <v>23</v>
      </c>
      <c r="O9" s="10" t="s">
        <v>35</v>
      </c>
    </row>
    <row r="10" spans="1:16" ht="46.5" customHeight="1" x14ac:dyDescent="0.25">
      <c r="A10" s="8">
        <v>6</v>
      </c>
      <c r="B10" s="99"/>
      <c r="C10" s="77"/>
      <c r="D10" s="9" t="s">
        <v>41</v>
      </c>
      <c r="E10" s="8" t="s">
        <v>25</v>
      </c>
      <c r="F10" s="8" t="s">
        <v>32</v>
      </c>
      <c r="G10" s="72"/>
      <c r="H10" s="72"/>
      <c r="I10" s="10">
        <v>0.2</v>
      </c>
      <c r="J10" s="13">
        <f>$I10*$H$7*$G$5*$G$4</f>
        <v>1.2E-2</v>
      </c>
      <c r="K10" s="8" t="s">
        <v>20</v>
      </c>
      <c r="L10" s="10" t="s">
        <v>21</v>
      </c>
      <c r="M10" s="10" t="s">
        <v>42</v>
      </c>
      <c r="N10" s="12" t="s">
        <v>43</v>
      </c>
      <c r="O10" s="10"/>
    </row>
    <row r="11" spans="1:16" ht="47.25" customHeight="1" x14ac:dyDescent="0.25">
      <c r="A11" s="8">
        <v>7</v>
      </c>
      <c r="B11" s="97" t="s">
        <v>44</v>
      </c>
      <c r="C11" s="89" t="s">
        <v>45</v>
      </c>
      <c r="D11" s="9" t="s">
        <v>46</v>
      </c>
      <c r="E11" s="8" t="s">
        <v>25</v>
      </c>
      <c r="F11" s="8" t="s">
        <v>19</v>
      </c>
      <c r="G11" s="72">
        <v>0.4</v>
      </c>
      <c r="H11" s="100">
        <v>0.6</v>
      </c>
      <c r="I11" s="10">
        <v>0.4</v>
      </c>
      <c r="J11" s="13">
        <f>$I11*$H$11*$G$11*$G$4</f>
        <v>2.4E-2</v>
      </c>
      <c r="K11" s="8" t="s">
        <v>39</v>
      </c>
      <c r="L11" s="10"/>
      <c r="M11" s="10" t="s">
        <v>40</v>
      </c>
      <c r="N11" s="12" t="s">
        <v>47</v>
      </c>
      <c r="O11" s="10"/>
      <c r="P11" s="14"/>
    </row>
    <row r="12" spans="1:16" ht="54" customHeight="1" x14ac:dyDescent="0.25">
      <c r="A12" s="8">
        <v>8</v>
      </c>
      <c r="B12" s="98"/>
      <c r="C12" s="94"/>
      <c r="D12" s="9" t="s">
        <v>48</v>
      </c>
      <c r="E12" s="8" t="s">
        <v>49</v>
      </c>
      <c r="F12" s="8" t="s">
        <v>32</v>
      </c>
      <c r="G12" s="72"/>
      <c r="H12" s="100"/>
      <c r="I12" s="10">
        <v>0.35</v>
      </c>
      <c r="J12" s="13">
        <f>$I12*$H$11*$G$11*$G$4</f>
        <v>2.1000000000000001E-2</v>
      </c>
      <c r="K12" s="8" t="s">
        <v>20</v>
      </c>
      <c r="L12" s="10" t="s">
        <v>50</v>
      </c>
      <c r="M12" s="10" t="s">
        <v>51</v>
      </c>
      <c r="N12" s="12" t="s">
        <v>52</v>
      </c>
      <c r="O12" s="10" t="s">
        <v>35</v>
      </c>
    </row>
    <row r="13" spans="1:16" ht="54" customHeight="1" x14ac:dyDescent="0.25">
      <c r="A13" s="8">
        <v>9</v>
      </c>
      <c r="B13" s="98"/>
      <c r="C13" s="90"/>
      <c r="D13" s="9" t="s">
        <v>53</v>
      </c>
      <c r="E13" s="8" t="s">
        <v>25</v>
      </c>
      <c r="F13" s="8" t="s">
        <v>19</v>
      </c>
      <c r="G13" s="72"/>
      <c r="H13" s="100"/>
      <c r="I13" s="10">
        <v>0.25</v>
      </c>
      <c r="J13" s="13">
        <f>$I13*$H$11*$G$11*$G$4</f>
        <v>1.4999999999999999E-2</v>
      </c>
      <c r="K13" s="8" t="s">
        <v>20</v>
      </c>
      <c r="L13" s="10" t="s">
        <v>21</v>
      </c>
      <c r="M13" s="10" t="s">
        <v>42</v>
      </c>
      <c r="N13" s="12" t="s">
        <v>54</v>
      </c>
      <c r="O13" s="10"/>
    </row>
    <row r="14" spans="1:16" ht="40.5" x14ac:dyDescent="0.25">
      <c r="A14" s="8">
        <v>10</v>
      </c>
      <c r="B14" s="98"/>
      <c r="C14" s="89" t="s">
        <v>55</v>
      </c>
      <c r="D14" s="9" t="s">
        <v>56</v>
      </c>
      <c r="E14" s="8" t="s">
        <v>25</v>
      </c>
      <c r="F14" s="8" t="s">
        <v>32</v>
      </c>
      <c r="G14" s="72"/>
      <c r="H14" s="100">
        <v>0.4</v>
      </c>
      <c r="I14" s="10">
        <v>0.5</v>
      </c>
      <c r="J14" s="13">
        <f>$I14*$H$14*$G$5*$G$4</f>
        <v>2.0000000000000004E-2</v>
      </c>
      <c r="K14" s="8" t="s">
        <v>21</v>
      </c>
      <c r="L14" s="10" t="s">
        <v>20</v>
      </c>
      <c r="M14" s="10" t="s">
        <v>57</v>
      </c>
      <c r="N14" s="12" t="s">
        <v>58</v>
      </c>
      <c r="O14" s="8" t="s">
        <v>59</v>
      </c>
    </row>
    <row r="15" spans="1:16" ht="50.25" customHeight="1" x14ac:dyDescent="0.25">
      <c r="A15" s="8">
        <v>11</v>
      </c>
      <c r="B15" s="99"/>
      <c r="C15" s="90"/>
      <c r="D15" s="9" t="s">
        <v>60</v>
      </c>
      <c r="E15" s="8" t="s">
        <v>25</v>
      </c>
      <c r="F15" s="8" t="s">
        <v>19</v>
      </c>
      <c r="G15" s="72"/>
      <c r="H15" s="100"/>
      <c r="I15" s="10">
        <v>0.5</v>
      </c>
      <c r="J15" s="13">
        <f>$I15*$H$14*$G$5*$G$4</f>
        <v>2.0000000000000004E-2</v>
      </c>
      <c r="K15" s="8" t="s">
        <v>20</v>
      </c>
      <c r="L15" s="10"/>
      <c r="M15" s="10" t="s">
        <v>61</v>
      </c>
      <c r="N15" s="12" t="s">
        <v>62</v>
      </c>
      <c r="O15" s="8" t="s">
        <v>59</v>
      </c>
    </row>
    <row r="16" spans="1:16" ht="67.5" customHeight="1" x14ac:dyDescent="0.25">
      <c r="A16" s="8">
        <v>12</v>
      </c>
      <c r="B16" s="79" t="s">
        <v>63</v>
      </c>
      <c r="C16" s="77" t="s">
        <v>64</v>
      </c>
      <c r="D16" s="9" t="s">
        <v>65</v>
      </c>
      <c r="E16" s="8" t="s">
        <v>49</v>
      </c>
      <c r="F16" s="8" t="s">
        <v>19</v>
      </c>
      <c r="G16" s="92">
        <v>0.2</v>
      </c>
      <c r="H16" s="72">
        <v>0.9</v>
      </c>
      <c r="I16" s="10">
        <v>0.5</v>
      </c>
      <c r="J16" s="15">
        <f>$I16*$H$16*$G$16*$G$4</f>
        <v>2.2500000000000003E-2</v>
      </c>
      <c r="K16" s="8" t="s">
        <v>39</v>
      </c>
      <c r="L16" s="10"/>
      <c r="M16" s="10" t="s">
        <v>40</v>
      </c>
      <c r="N16" s="12" t="s">
        <v>23</v>
      </c>
      <c r="O16" s="10"/>
      <c r="P16" s="16"/>
    </row>
    <row r="17" spans="1:16" ht="54" customHeight="1" x14ac:dyDescent="0.25">
      <c r="A17" s="8">
        <v>13</v>
      </c>
      <c r="B17" s="79"/>
      <c r="C17" s="77"/>
      <c r="D17" s="17" t="s">
        <v>66</v>
      </c>
      <c r="E17" s="12" t="s">
        <v>67</v>
      </c>
      <c r="F17" s="8" t="s">
        <v>19</v>
      </c>
      <c r="G17" s="92"/>
      <c r="H17" s="72"/>
      <c r="I17" s="10">
        <v>0.5</v>
      </c>
      <c r="J17" s="15">
        <f>$I17*$H$16*$G$16*$G$4</f>
        <v>2.2500000000000003E-2</v>
      </c>
      <c r="K17" s="8" t="s">
        <v>39</v>
      </c>
      <c r="L17" s="10"/>
      <c r="M17" s="10" t="s">
        <v>40</v>
      </c>
      <c r="N17" s="12" t="s">
        <v>23</v>
      </c>
      <c r="O17" s="8" t="s">
        <v>59</v>
      </c>
    </row>
    <row r="18" spans="1:16" ht="108" customHeight="1" x14ac:dyDescent="0.25">
      <c r="A18" s="8">
        <v>14</v>
      </c>
      <c r="B18" s="79"/>
      <c r="C18" s="8" t="s">
        <v>68</v>
      </c>
      <c r="D18" s="9" t="s">
        <v>69</v>
      </c>
      <c r="E18" s="8" t="s">
        <v>25</v>
      </c>
      <c r="F18" s="8" t="s">
        <v>32</v>
      </c>
      <c r="G18" s="92"/>
      <c r="H18" s="10">
        <v>0.1</v>
      </c>
      <c r="I18" s="10">
        <v>1</v>
      </c>
      <c r="J18" s="13">
        <f>$I18*$H$18*$G$16*$G$4</f>
        <v>5.000000000000001E-3</v>
      </c>
      <c r="K18" s="8" t="s">
        <v>20</v>
      </c>
      <c r="L18" s="10" t="s">
        <v>21</v>
      </c>
      <c r="M18" s="10" t="s">
        <v>22</v>
      </c>
      <c r="N18" s="12" t="s">
        <v>70</v>
      </c>
      <c r="O18" s="10"/>
    </row>
    <row r="19" spans="1:16" ht="31.5" customHeight="1" x14ac:dyDescent="0.25">
      <c r="A19" s="73" t="s">
        <v>71</v>
      </c>
      <c r="B19" s="73"/>
      <c r="C19" s="73"/>
      <c r="D19" s="73"/>
      <c r="E19" s="18"/>
      <c r="F19" s="18"/>
      <c r="G19" s="93">
        <v>0.25</v>
      </c>
      <c r="H19" s="93"/>
      <c r="I19" s="93"/>
      <c r="J19" s="19">
        <f>SUM(J20:J32)</f>
        <v>0.25</v>
      </c>
      <c r="K19" s="20"/>
      <c r="L19" s="21"/>
      <c r="M19" s="21"/>
      <c r="N19" s="22"/>
      <c r="O19" s="7"/>
    </row>
    <row r="20" spans="1:16" ht="31.5" customHeight="1" x14ac:dyDescent="0.25">
      <c r="A20" s="8">
        <v>15</v>
      </c>
      <c r="B20" s="79" t="s">
        <v>72</v>
      </c>
      <c r="C20" s="89" t="s">
        <v>73</v>
      </c>
      <c r="D20" s="9" t="s">
        <v>74</v>
      </c>
      <c r="E20" s="8" t="s">
        <v>31</v>
      </c>
      <c r="F20" s="8" t="s">
        <v>19</v>
      </c>
      <c r="G20" s="95">
        <v>0.45</v>
      </c>
      <c r="H20" s="95">
        <v>1</v>
      </c>
      <c r="I20" s="10">
        <v>0.1</v>
      </c>
      <c r="J20" s="13">
        <f t="shared" ref="J20:J25" si="0">$G$19*$G$20*$H$20*$I20</f>
        <v>1.1250000000000001E-2</v>
      </c>
      <c r="K20" s="89" t="s">
        <v>75</v>
      </c>
      <c r="L20" s="23"/>
      <c r="M20" s="85" t="s">
        <v>76</v>
      </c>
      <c r="N20" s="12" t="s">
        <v>23</v>
      </c>
      <c r="O20" s="8" t="s">
        <v>59</v>
      </c>
    </row>
    <row r="21" spans="1:16" ht="31.5" customHeight="1" x14ac:dyDescent="0.25">
      <c r="A21" s="8">
        <v>16</v>
      </c>
      <c r="B21" s="79"/>
      <c r="C21" s="94"/>
      <c r="D21" s="24" t="s">
        <v>77</v>
      </c>
      <c r="E21" s="8" t="s">
        <v>78</v>
      </c>
      <c r="F21" s="8" t="s">
        <v>19</v>
      </c>
      <c r="G21" s="96"/>
      <c r="H21" s="96"/>
      <c r="I21" s="10">
        <v>0.3</v>
      </c>
      <c r="J21" s="11">
        <f t="shared" si="0"/>
        <v>3.3750000000000002E-2</v>
      </c>
      <c r="K21" s="94"/>
      <c r="L21" s="23"/>
      <c r="M21" s="86"/>
      <c r="N21" s="12" t="s">
        <v>23</v>
      </c>
      <c r="O21" s="8" t="s">
        <v>59</v>
      </c>
    </row>
    <row r="22" spans="1:16" ht="31.5" customHeight="1" x14ac:dyDescent="0.25">
      <c r="A22" s="8">
        <v>17</v>
      </c>
      <c r="B22" s="79"/>
      <c r="C22" s="94"/>
      <c r="D22" s="24" t="s">
        <v>79</v>
      </c>
      <c r="E22" s="8" t="s">
        <v>31</v>
      </c>
      <c r="F22" s="8" t="s">
        <v>19</v>
      </c>
      <c r="G22" s="96"/>
      <c r="H22" s="96"/>
      <c r="I22" s="10">
        <v>0.15</v>
      </c>
      <c r="J22" s="13">
        <f t="shared" si="0"/>
        <v>1.6875000000000001E-2</v>
      </c>
      <c r="K22" s="94"/>
      <c r="L22" s="23"/>
      <c r="M22" s="86"/>
      <c r="N22" s="12" t="s">
        <v>23</v>
      </c>
      <c r="O22" s="8" t="s">
        <v>59</v>
      </c>
    </row>
    <row r="23" spans="1:16" ht="31.5" customHeight="1" x14ac:dyDescent="0.25">
      <c r="A23" s="8">
        <v>18</v>
      </c>
      <c r="B23" s="79"/>
      <c r="C23" s="94"/>
      <c r="D23" s="24" t="s">
        <v>80</v>
      </c>
      <c r="E23" s="8" t="s">
        <v>81</v>
      </c>
      <c r="F23" s="8" t="s">
        <v>19</v>
      </c>
      <c r="G23" s="96"/>
      <c r="H23" s="96"/>
      <c r="I23" s="10">
        <v>0.15</v>
      </c>
      <c r="J23" s="13">
        <f t="shared" si="0"/>
        <v>1.6875000000000001E-2</v>
      </c>
      <c r="K23" s="94"/>
      <c r="L23" s="23"/>
      <c r="M23" s="86"/>
      <c r="N23" s="12" t="s">
        <v>23</v>
      </c>
      <c r="O23" s="10"/>
    </row>
    <row r="24" spans="1:16" ht="31.5" customHeight="1" x14ac:dyDescent="0.25">
      <c r="A24" s="8">
        <v>19</v>
      </c>
      <c r="B24" s="79"/>
      <c r="C24" s="94"/>
      <c r="D24" s="24" t="s">
        <v>82</v>
      </c>
      <c r="E24" s="8" t="s">
        <v>81</v>
      </c>
      <c r="F24" s="8" t="s">
        <v>19</v>
      </c>
      <c r="G24" s="96"/>
      <c r="H24" s="96"/>
      <c r="I24" s="10">
        <v>0.1</v>
      </c>
      <c r="J24" s="13">
        <f t="shared" si="0"/>
        <v>1.1250000000000001E-2</v>
      </c>
      <c r="K24" s="94"/>
      <c r="L24" s="23"/>
      <c r="M24" s="86"/>
      <c r="N24" s="12" t="s">
        <v>23</v>
      </c>
      <c r="O24" s="10"/>
    </row>
    <row r="25" spans="1:16" ht="31.5" customHeight="1" x14ac:dyDescent="0.25">
      <c r="A25" s="8">
        <v>20</v>
      </c>
      <c r="B25" s="79"/>
      <c r="C25" s="94"/>
      <c r="D25" s="24" t="s">
        <v>83</v>
      </c>
      <c r="E25" s="8" t="s">
        <v>84</v>
      </c>
      <c r="F25" s="8" t="s">
        <v>19</v>
      </c>
      <c r="G25" s="96"/>
      <c r="H25" s="96"/>
      <c r="I25" s="10">
        <v>0.2</v>
      </c>
      <c r="J25" s="13">
        <f t="shared" si="0"/>
        <v>2.2500000000000003E-2</v>
      </c>
      <c r="K25" s="90"/>
      <c r="L25" s="23"/>
      <c r="M25" s="91"/>
      <c r="N25" s="12" t="s">
        <v>23</v>
      </c>
      <c r="O25" s="10"/>
    </row>
    <row r="26" spans="1:16" ht="36.75" customHeight="1" x14ac:dyDescent="0.25">
      <c r="A26" s="8">
        <v>21</v>
      </c>
      <c r="B26" s="79" t="s">
        <v>85</v>
      </c>
      <c r="C26" s="77" t="s">
        <v>86</v>
      </c>
      <c r="D26" s="9" t="s">
        <v>87</v>
      </c>
      <c r="E26" s="8" t="s">
        <v>88</v>
      </c>
      <c r="F26" s="8" t="s">
        <v>19</v>
      </c>
      <c r="G26" s="72">
        <v>0.4</v>
      </c>
      <c r="H26" s="72">
        <v>0.7</v>
      </c>
      <c r="I26" s="10">
        <v>0.35</v>
      </c>
      <c r="J26" s="13">
        <f>$G$19*$G$26*$H$26*$I26</f>
        <v>2.4499999999999997E-2</v>
      </c>
      <c r="K26" s="8" t="s">
        <v>39</v>
      </c>
      <c r="L26" s="10"/>
      <c r="M26" s="10" t="s">
        <v>40</v>
      </c>
      <c r="N26" s="12" t="s">
        <v>23</v>
      </c>
      <c r="O26" s="8" t="s">
        <v>59</v>
      </c>
    </row>
    <row r="27" spans="1:16" ht="65.25" customHeight="1" x14ac:dyDescent="0.25">
      <c r="A27" s="8">
        <v>22</v>
      </c>
      <c r="B27" s="79"/>
      <c r="C27" s="77"/>
      <c r="D27" s="9" t="s">
        <v>89</v>
      </c>
      <c r="E27" s="8" t="s">
        <v>25</v>
      </c>
      <c r="F27" s="8" t="s">
        <v>19</v>
      </c>
      <c r="G27" s="72"/>
      <c r="H27" s="72"/>
      <c r="I27" s="10">
        <v>0.25</v>
      </c>
      <c r="J27" s="13">
        <f>$G$19*$G$26*$H$26*$I27</f>
        <v>1.7499999999999998E-2</v>
      </c>
      <c r="K27" s="8" t="s">
        <v>39</v>
      </c>
      <c r="L27" s="10"/>
      <c r="M27" s="10" t="s">
        <v>40</v>
      </c>
      <c r="N27" s="12" t="s">
        <v>90</v>
      </c>
      <c r="O27" s="25"/>
    </row>
    <row r="28" spans="1:16" ht="69.75" customHeight="1" x14ac:dyDescent="0.25">
      <c r="A28" s="8">
        <v>23</v>
      </c>
      <c r="B28" s="79"/>
      <c r="C28" s="77"/>
      <c r="D28" s="9" t="s">
        <v>91</v>
      </c>
      <c r="E28" s="8" t="s">
        <v>25</v>
      </c>
      <c r="F28" s="8" t="s">
        <v>19</v>
      </c>
      <c r="G28" s="72"/>
      <c r="H28" s="72"/>
      <c r="I28" s="10">
        <v>0.2</v>
      </c>
      <c r="J28" s="13">
        <f>$G$19*$G$26*$H$26*$I28</f>
        <v>1.3999999999999999E-2</v>
      </c>
      <c r="K28" s="8" t="s">
        <v>39</v>
      </c>
      <c r="L28" s="10"/>
      <c r="M28" s="10" t="s">
        <v>92</v>
      </c>
      <c r="N28" s="12" t="s">
        <v>93</v>
      </c>
      <c r="O28" s="12"/>
    </row>
    <row r="29" spans="1:16" ht="60.75" x14ac:dyDescent="0.25">
      <c r="A29" s="8">
        <v>24</v>
      </c>
      <c r="B29" s="79"/>
      <c r="C29" s="77"/>
      <c r="D29" s="9" t="s">
        <v>94</v>
      </c>
      <c r="E29" s="8" t="s">
        <v>95</v>
      </c>
      <c r="F29" s="8" t="s">
        <v>32</v>
      </c>
      <c r="G29" s="72"/>
      <c r="H29" s="72"/>
      <c r="I29" s="10">
        <v>0.2</v>
      </c>
      <c r="J29" s="13">
        <f>$G$19*$G$26*$H$26*$I29</f>
        <v>1.3999999999999999E-2</v>
      </c>
      <c r="K29" s="8" t="s">
        <v>39</v>
      </c>
      <c r="L29" s="10"/>
      <c r="M29" s="10" t="s">
        <v>40</v>
      </c>
      <c r="N29" s="12" t="s">
        <v>96</v>
      </c>
      <c r="O29" s="12"/>
    </row>
    <row r="30" spans="1:16" ht="60.75" x14ac:dyDescent="0.25">
      <c r="A30" s="8">
        <v>25</v>
      </c>
      <c r="B30" s="79"/>
      <c r="C30" s="8" t="s">
        <v>97</v>
      </c>
      <c r="D30" s="9" t="s">
        <v>98</v>
      </c>
      <c r="E30" s="8" t="s">
        <v>95</v>
      </c>
      <c r="F30" s="8" t="s">
        <v>32</v>
      </c>
      <c r="G30" s="72"/>
      <c r="H30" s="10">
        <v>0.3</v>
      </c>
      <c r="I30" s="10">
        <v>1</v>
      </c>
      <c r="J30" s="11">
        <f>$G$19*$G$26*$H$30*$I30</f>
        <v>0.03</v>
      </c>
      <c r="K30" s="8" t="s">
        <v>39</v>
      </c>
      <c r="L30" s="10"/>
      <c r="M30" s="10" t="s">
        <v>40</v>
      </c>
      <c r="N30" s="12" t="s">
        <v>23</v>
      </c>
      <c r="O30" s="8" t="s">
        <v>59</v>
      </c>
    </row>
    <row r="31" spans="1:16" ht="72.75" customHeight="1" x14ac:dyDescent="0.25">
      <c r="A31" s="8">
        <v>26</v>
      </c>
      <c r="B31" s="79" t="s">
        <v>99</v>
      </c>
      <c r="C31" s="8" t="s">
        <v>100</v>
      </c>
      <c r="D31" s="9" t="s">
        <v>101</v>
      </c>
      <c r="E31" s="8" t="s">
        <v>95</v>
      </c>
      <c r="F31" s="8" t="s">
        <v>19</v>
      </c>
      <c r="G31" s="85">
        <v>0.15</v>
      </c>
      <c r="H31" s="26">
        <v>0.7</v>
      </c>
      <c r="I31" s="10">
        <v>1</v>
      </c>
      <c r="J31" s="15">
        <f>$G$19*$G$31*$H$31*$I31</f>
        <v>2.6249999999999999E-2</v>
      </c>
      <c r="K31" s="8" t="s">
        <v>102</v>
      </c>
      <c r="L31" s="10"/>
      <c r="M31" s="10" t="s">
        <v>103</v>
      </c>
      <c r="N31" s="12" t="s">
        <v>96</v>
      </c>
      <c r="O31" s="8"/>
    </row>
    <row r="32" spans="1:16" ht="90.75" customHeight="1" x14ac:dyDescent="0.25">
      <c r="A32" s="8">
        <v>27</v>
      </c>
      <c r="B32" s="79"/>
      <c r="C32" s="8" t="s">
        <v>104</v>
      </c>
      <c r="D32" s="9" t="s">
        <v>105</v>
      </c>
      <c r="E32" s="8" t="s">
        <v>25</v>
      </c>
      <c r="F32" s="8" t="s">
        <v>19</v>
      </c>
      <c r="G32" s="86"/>
      <c r="H32" s="10">
        <v>0.3</v>
      </c>
      <c r="I32" s="10">
        <v>1</v>
      </c>
      <c r="J32" s="13">
        <f>$G$19*$G$31*$H$32*$I32</f>
        <v>1.125E-2</v>
      </c>
      <c r="K32" s="8" t="s">
        <v>39</v>
      </c>
      <c r="L32" s="10"/>
      <c r="M32" s="10" t="s">
        <v>40</v>
      </c>
      <c r="N32" s="12" t="s">
        <v>106</v>
      </c>
      <c r="O32" s="12"/>
      <c r="P32" s="27"/>
    </row>
    <row r="33" spans="1:16" ht="33.75" customHeight="1" x14ac:dyDescent="0.25">
      <c r="A33" s="73" t="s">
        <v>107</v>
      </c>
      <c r="B33" s="73"/>
      <c r="C33" s="73"/>
      <c r="D33" s="73"/>
      <c r="E33" s="18"/>
      <c r="F33" s="20"/>
      <c r="G33" s="74">
        <v>0.3</v>
      </c>
      <c r="H33" s="74"/>
      <c r="I33" s="74"/>
      <c r="J33" s="19">
        <f>SUM(J34:J50)</f>
        <v>0.3</v>
      </c>
      <c r="K33" s="20"/>
      <c r="L33" s="28"/>
      <c r="M33" s="28"/>
      <c r="N33" s="22"/>
      <c r="O33" s="7"/>
    </row>
    <row r="34" spans="1:16" ht="68.25" customHeight="1" x14ac:dyDescent="0.25">
      <c r="A34" s="8">
        <v>28</v>
      </c>
      <c r="B34" s="79" t="s">
        <v>108</v>
      </c>
      <c r="C34" s="8" t="s">
        <v>109</v>
      </c>
      <c r="D34" s="24" t="s">
        <v>110</v>
      </c>
      <c r="E34" s="8" t="s">
        <v>95</v>
      </c>
      <c r="F34" s="8" t="s">
        <v>32</v>
      </c>
      <c r="G34" s="72">
        <v>0.1</v>
      </c>
      <c r="H34" s="26">
        <v>0.6</v>
      </c>
      <c r="I34" s="10">
        <v>1</v>
      </c>
      <c r="J34" s="13">
        <f>$G$33*$G$34*$H$34*$I34</f>
        <v>1.7999999999999999E-2</v>
      </c>
      <c r="K34" s="8" t="s">
        <v>111</v>
      </c>
      <c r="L34" s="10"/>
      <c r="M34" s="10" t="s">
        <v>112</v>
      </c>
      <c r="N34" s="12" t="s">
        <v>96</v>
      </c>
      <c r="O34" s="10"/>
      <c r="P34" s="27"/>
    </row>
    <row r="35" spans="1:16" ht="65.25" customHeight="1" x14ac:dyDescent="0.25">
      <c r="A35" s="8">
        <v>29</v>
      </c>
      <c r="B35" s="79"/>
      <c r="C35" s="77" t="s">
        <v>113</v>
      </c>
      <c r="D35" s="29" t="s">
        <v>114</v>
      </c>
      <c r="E35" s="8" t="s">
        <v>25</v>
      </c>
      <c r="F35" s="8" t="s">
        <v>32</v>
      </c>
      <c r="G35" s="72"/>
      <c r="H35" s="72">
        <v>0.4</v>
      </c>
      <c r="I35" s="10">
        <v>0.5</v>
      </c>
      <c r="J35" s="13">
        <f>$G$33*$G$34*$H$35*$I35</f>
        <v>6.0000000000000001E-3</v>
      </c>
      <c r="K35" s="8" t="s">
        <v>75</v>
      </c>
      <c r="L35" s="10" t="s">
        <v>115</v>
      </c>
      <c r="M35" s="10" t="s">
        <v>116</v>
      </c>
      <c r="N35" s="30" t="s">
        <v>117</v>
      </c>
      <c r="O35" s="8" t="s">
        <v>35</v>
      </c>
    </row>
    <row r="36" spans="1:16" ht="68.25" customHeight="1" x14ac:dyDescent="0.25">
      <c r="A36" s="8">
        <v>30</v>
      </c>
      <c r="B36" s="79"/>
      <c r="C36" s="77"/>
      <c r="D36" s="29" t="s">
        <v>118</v>
      </c>
      <c r="E36" s="8" t="s">
        <v>25</v>
      </c>
      <c r="F36" s="8" t="s">
        <v>32</v>
      </c>
      <c r="G36" s="72"/>
      <c r="H36" s="72"/>
      <c r="I36" s="10">
        <v>0.5</v>
      </c>
      <c r="J36" s="13">
        <f>$G$33*$G$34*$H$35*$I36</f>
        <v>6.0000000000000001E-3</v>
      </c>
      <c r="K36" s="8" t="s">
        <v>75</v>
      </c>
      <c r="L36" s="10" t="s">
        <v>115</v>
      </c>
      <c r="M36" s="10" t="s">
        <v>116</v>
      </c>
      <c r="N36" s="30" t="s">
        <v>119</v>
      </c>
      <c r="O36" s="8" t="s">
        <v>35</v>
      </c>
    </row>
    <row r="37" spans="1:16" ht="42.75" customHeight="1" x14ac:dyDescent="0.25">
      <c r="A37" s="8">
        <v>31</v>
      </c>
      <c r="B37" s="87" t="s">
        <v>120</v>
      </c>
      <c r="C37" s="89" t="s">
        <v>121</v>
      </c>
      <c r="D37" s="31" t="s">
        <v>122</v>
      </c>
      <c r="E37" s="8" t="s">
        <v>25</v>
      </c>
      <c r="F37" s="8" t="s">
        <v>19</v>
      </c>
      <c r="G37" s="85">
        <v>0.4</v>
      </c>
      <c r="H37" s="85">
        <v>0.4</v>
      </c>
      <c r="I37" s="10">
        <v>0.7</v>
      </c>
      <c r="J37" s="11">
        <f>$G$33*$G$37*$H$37*$I37</f>
        <v>3.3599999999999998E-2</v>
      </c>
      <c r="K37" s="8" t="s">
        <v>75</v>
      </c>
      <c r="L37" s="10" t="s">
        <v>39</v>
      </c>
      <c r="M37" s="10" t="s">
        <v>123</v>
      </c>
      <c r="N37" s="12" t="s">
        <v>23</v>
      </c>
      <c r="O37" s="8" t="s">
        <v>35</v>
      </c>
    </row>
    <row r="38" spans="1:16" ht="42.75" customHeight="1" x14ac:dyDescent="0.25">
      <c r="A38" s="8">
        <v>32</v>
      </c>
      <c r="B38" s="88"/>
      <c r="C38" s="90"/>
      <c r="D38" s="9" t="s">
        <v>124</v>
      </c>
      <c r="E38" s="8" t="s">
        <v>25</v>
      </c>
      <c r="F38" s="8" t="s">
        <v>19</v>
      </c>
      <c r="G38" s="86"/>
      <c r="H38" s="91"/>
      <c r="I38" s="10">
        <v>0.3</v>
      </c>
      <c r="J38" s="13">
        <f>$G$33*$G$37*$H$37*$I38</f>
        <v>1.44E-2</v>
      </c>
      <c r="K38" s="8" t="s">
        <v>75</v>
      </c>
      <c r="L38" s="10" t="s">
        <v>125</v>
      </c>
      <c r="M38" s="10" t="s">
        <v>126</v>
      </c>
      <c r="N38" s="12" t="s">
        <v>127</v>
      </c>
      <c r="O38" s="8"/>
    </row>
    <row r="39" spans="1:16" ht="42" customHeight="1" x14ac:dyDescent="0.25">
      <c r="A39" s="8">
        <v>33</v>
      </c>
      <c r="B39" s="88"/>
      <c r="C39" s="89" t="s">
        <v>128</v>
      </c>
      <c r="D39" s="9" t="s">
        <v>129</v>
      </c>
      <c r="E39" s="8" t="s">
        <v>25</v>
      </c>
      <c r="F39" s="8" t="s">
        <v>19</v>
      </c>
      <c r="G39" s="86"/>
      <c r="H39" s="85">
        <v>0.3</v>
      </c>
      <c r="I39" s="10">
        <v>0.6</v>
      </c>
      <c r="J39" s="13">
        <f>$G$33*$G$37*$H$39*$I39</f>
        <v>2.1599999999999998E-2</v>
      </c>
      <c r="K39" s="8" t="s">
        <v>75</v>
      </c>
      <c r="L39" s="10" t="s">
        <v>21</v>
      </c>
      <c r="M39" s="10" t="s">
        <v>130</v>
      </c>
      <c r="N39" s="12" t="s">
        <v>131</v>
      </c>
      <c r="O39" s="8"/>
    </row>
    <row r="40" spans="1:16" ht="53.25" customHeight="1" x14ac:dyDescent="0.25">
      <c r="A40" s="8">
        <v>34</v>
      </c>
      <c r="B40" s="88"/>
      <c r="C40" s="90"/>
      <c r="D40" s="9" t="s">
        <v>132</v>
      </c>
      <c r="E40" s="8" t="s">
        <v>25</v>
      </c>
      <c r="F40" s="8" t="s">
        <v>19</v>
      </c>
      <c r="G40" s="86"/>
      <c r="H40" s="91"/>
      <c r="I40" s="10">
        <v>0.4</v>
      </c>
      <c r="J40" s="13">
        <f>$G$33*$G$37*$H$39*$I40</f>
        <v>1.44E-2</v>
      </c>
      <c r="K40" s="8" t="s">
        <v>39</v>
      </c>
      <c r="L40" s="10" t="s">
        <v>26</v>
      </c>
      <c r="M40" s="10" t="s">
        <v>133</v>
      </c>
      <c r="N40" s="32" t="s">
        <v>134</v>
      </c>
      <c r="O40" s="8"/>
    </row>
    <row r="41" spans="1:16" ht="60.75" x14ac:dyDescent="0.25">
      <c r="A41" s="8">
        <v>35</v>
      </c>
      <c r="B41" s="88"/>
      <c r="C41" s="83" t="s">
        <v>135</v>
      </c>
      <c r="D41" s="9" t="s">
        <v>136</v>
      </c>
      <c r="E41" s="8" t="s">
        <v>25</v>
      </c>
      <c r="F41" s="8" t="s">
        <v>19</v>
      </c>
      <c r="G41" s="86"/>
      <c r="H41" s="72">
        <v>0.2</v>
      </c>
      <c r="I41" s="10">
        <v>0.5</v>
      </c>
      <c r="J41" s="13">
        <f>$G$33*$G$37*$H$41*$I41</f>
        <v>1.2E-2</v>
      </c>
      <c r="K41" s="8" t="s">
        <v>75</v>
      </c>
      <c r="L41" s="10" t="s">
        <v>137</v>
      </c>
      <c r="M41" s="10" t="s">
        <v>138</v>
      </c>
      <c r="N41" s="12" t="s">
        <v>139</v>
      </c>
      <c r="O41" s="8" t="s">
        <v>35</v>
      </c>
    </row>
    <row r="42" spans="1:16" ht="60.75" x14ac:dyDescent="0.25">
      <c r="A42" s="8">
        <v>36</v>
      </c>
      <c r="B42" s="88"/>
      <c r="C42" s="83"/>
      <c r="D42" s="9" t="s">
        <v>140</v>
      </c>
      <c r="E42" s="8" t="s">
        <v>25</v>
      </c>
      <c r="F42" s="8" t="s">
        <v>19</v>
      </c>
      <c r="G42" s="86"/>
      <c r="H42" s="72"/>
      <c r="I42" s="10">
        <v>0.5</v>
      </c>
      <c r="J42" s="13">
        <f>$G$33*$G$37*$H$41*$I42</f>
        <v>1.2E-2</v>
      </c>
      <c r="K42" s="8" t="s">
        <v>75</v>
      </c>
      <c r="L42" s="10" t="s">
        <v>137</v>
      </c>
      <c r="M42" s="10" t="s">
        <v>138</v>
      </c>
      <c r="N42" s="12" t="s">
        <v>141</v>
      </c>
      <c r="O42" s="8" t="s">
        <v>35</v>
      </c>
    </row>
    <row r="43" spans="1:16" ht="66.75" customHeight="1" x14ac:dyDescent="0.25">
      <c r="A43" s="8">
        <v>37</v>
      </c>
      <c r="B43" s="88"/>
      <c r="C43" s="33" t="s">
        <v>142</v>
      </c>
      <c r="D43" s="31" t="s">
        <v>143</v>
      </c>
      <c r="E43" s="8" t="s">
        <v>25</v>
      </c>
      <c r="F43" s="8" t="s">
        <v>19</v>
      </c>
      <c r="G43" s="86"/>
      <c r="H43" s="26">
        <v>0.1</v>
      </c>
      <c r="I43" s="10">
        <v>1</v>
      </c>
      <c r="J43" s="13">
        <f>$G$33*$G$37*$H$43*$I43</f>
        <v>1.2E-2</v>
      </c>
      <c r="K43" s="8" t="s">
        <v>144</v>
      </c>
      <c r="L43" s="10"/>
      <c r="M43" s="10" t="s">
        <v>145</v>
      </c>
      <c r="N43" s="12" t="s">
        <v>146</v>
      </c>
      <c r="O43" s="34" t="s">
        <v>147</v>
      </c>
    </row>
    <row r="44" spans="1:16" ht="69.75" customHeight="1" x14ac:dyDescent="0.25">
      <c r="A44" s="8">
        <v>38</v>
      </c>
      <c r="B44" s="84" t="s">
        <v>148</v>
      </c>
      <c r="C44" s="83" t="s">
        <v>149</v>
      </c>
      <c r="D44" s="9" t="s">
        <v>150</v>
      </c>
      <c r="E44" s="8" t="s">
        <v>95</v>
      </c>
      <c r="F44" s="8" t="s">
        <v>32</v>
      </c>
      <c r="G44" s="72">
        <v>0.5</v>
      </c>
      <c r="H44" s="85">
        <v>0.65</v>
      </c>
      <c r="I44" s="10">
        <v>0.25</v>
      </c>
      <c r="J44" s="13">
        <f>$G$33*$G$44*$H$44*$I44</f>
        <v>2.4375000000000001E-2</v>
      </c>
      <c r="K44" s="8" t="s">
        <v>115</v>
      </c>
      <c r="L44" s="8" t="s">
        <v>151</v>
      </c>
      <c r="M44" s="10" t="s">
        <v>152</v>
      </c>
      <c r="N44" s="12" t="s">
        <v>96</v>
      </c>
      <c r="O44" s="8"/>
    </row>
    <row r="45" spans="1:16" ht="60.75" customHeight="1" x14ac:dyDescent="0.25">
      <c r="A45" s="8">
        <v>39</v>
      </c>
      <c r="B45" s="84"/>
      <c r="C45" s="83"/>
      <c r="D45" s="9" t="s">
        <v>153</v>
      </c>
      <c r="E45" s="8" t="s">
        <v>25</v>
      </c>
      <c r="F45" s="8" t="s">
        <v>19</v>
      </c>
      <c r="G45" s="72"/>
      <c r="H45" s="86"/>
      <c r="I45" s="10">
        <v>0.25</v>
      </c>
      <c r="J45" s="13">
        <f>$G$33*$G$44*$H$44*$I45</f>
        <v>2.4375000000000001E-2</v>
      </c>
      <c r="K45" s="8" t="s">
        <v>20</v>
      </c>
      <c r="L45" s="8" t="s">
        <v>21</v>
      </c>
      <c r="M45" s="10" t="s">
        <v>154</v>
      </c>
      <c r="N45" s="12" t="s">
        <v>155</v>
      </c>
      <c r="O45" s="8"/>
    </row>
    <row r="46" spans="1:16" ht="51.75" customHeight="1" x14ac:dyDescent="0.25">
      <c r="A46" s="8">
        <v>40</v>
      </c>
      <c r="B46" s="84"/>
      <c r="C46" s="83"/>
      <c r="D46" s="9" t="s">
        <v>156</v>
      </c>
      <c r="E46" s="8" t="s">
        <v>25</v>
      </c>
      <c r="F46" s="8" t="s">
        <v>19</v>
      </c>
      <c r="G46" s="72"/>
      <c r="H46" s="86"/>
      <c r="I46" s="10">
        <v>0.25</v>
      </c>
      <c r="J46" s="13">
        <f>$G$33*$G$44*$H$44*$I46</f>
        <v>2.4375000000000001E-2</v>
      </c>
      <c r="K46" s="8" t="s">
        <v>115</v>
      </c>
      <c r="L46" s="8" t="s">
        <v>21</v>
      </c>
      <c r="M46" s="10" t="s">
        <v>157</v>
      </c>
      <c r="N46" s="12" t="s">
        <v>158</v>
      </c>
      <c r="O46" s="8"/>
    </row>
    <row r="47" spans="1:16" ht="51.75" customHeight="1" x14ac:dyDescent="0.25">
      <c r="A47" s="8">
        <v>41</v>
      </c>
      <c r="B47" s="84"/>
      <c r="C47" s="83"/>
      <c r="D47" s="9" t="s">
        <v>159</v>
      </c>
      <c r="E47" s="8" t="s">
        <v>25</v>
      </c>
      <c r="F47" s="8" t="s">
        <v>19</v>
      </c>
      <c r="G47" s="72"/>
      <c r="H47" s="86"/>
      <c r="I47" s="10">
        <v>0.25</v>
      </c>
      <c r="J47" s="13">
        <f>$G$33*$G$44*$H$44*$I47</f>
        <v>2.4375000000000001E-2</v>
      </c>
      <c r="K47" s="8" t="s">
        <v>115</v>
      </c>
      <c r="L47" s="8" t="s">
        <v>75</v>
      </c>
      <c r="M47" s="10" t="s">
        <v>160</v>
      </c>
      <c r="N47" s="12" t="s">
        <v>161</v>
      </c>
      <c r="O47" s="8"/>
    </row>
    <row r="48" spans="1:16" ht="45.75" customHeight="1" x14ac:dyDescent="0.25">
      <c r="A48" s="8">
        <v>42</v>
      </c>
      <c r="B48" s="84"/>
      <c r="C48" s="83" t="s">
        <v>162</v>
      </c>
      <c r="D48" s="9" t="s">
        <v>163</v>
      </c>
      <c r="E48" s="8" t="s">
        <v>25</v>
      </c>
      <c r="F48" s="8" t="s">
        <v>19</v>
      </c>
      <c r="G48" s="72"/>
      <c r="H48" s="72">
        <v>0.35</v>
      </c>
      <c r="I48" s="10">
        <v>0.4</v>
      </c>
      <c r="J48" s="13">
        <f>$G$33*$G$44*$H$48*$I48</f>
        <v>2.1000000000000001E-2</v>
      </c>
      <c r="K48" s="8" t="s">
        <v>164</v>
      </c>
      <c r="L48" s="10" t="s">
        <v>21</v>
      </c>
      <c r="M48" s="10" t="s">
        <v>165</v>
      </c>
      <c r="N48" s="12" t="s">
        <v>166</v>
      </c>
      <c r="O48" s="8" t="s">
        <v>167</v>
      </c>
    </row>
    <row r="49" spans="1:15" ht="48.75" customHeight="1" x14ac:dyDescent="0.25">
      <c r="A49" s="8">
        <v>43</v>
      </c>
      <c r="B49" s="84"/>
      <c r="C49" s="83"/>
      <c r="D49" s="9" t="s">
        <v>168</v>
      </c>
      <c r="E49" s="8" t="s">
        <v>25</v>
      </c>
      <c r="F49" s="8" t="s">
        <v>19</v>
      </c>
      <c r="G49" s="72"/>
      <c r="H49" s="72"/>
      <c r="I49" s="10">
        <v>0.3</v>
      </c>
      <c r="J49" s="13">
        <f>$G$33*$G$44*$H$48*$I49</f>
        <v>1.575E-2</v>
      </c>
      <c r="K49" s="8" t="s">
        <v>164</v>
      </c>
      <c r="L49" s="10" t="s">
        <v>26</v>
      </c>
      <c r="M49" s="10" t="s">
        <v>169</v>
      </c>
      <c r="N49" s="12" t="s">
        <v>170</v>
      </c>
      <c r="O49" s="8"/>
    </row>
    <row r="50" spans="1:15" ht="45" customHeight="1" x14ac:dyDescent="0.25">
      <c r="A50" s="8">
        <v>44</v>
      </c>
      <c r="B50" s="84"/>
      <c r="C50" s="83"/>
      <c r="D50" s="9" t="s">
        <v>171</v>
      </c>
      <c r="E50" s="8" t="s">
        <v>25</v>
      </c>
      <c r="F50" s="8" t="s">
        <v>19</v>
      </c>
      <c r="G50" s="72"/>
      <c r="H50" s="72"/>
      <c r="I50" s="10">
        <v>0.3</v>
      </c>
      <c r="J50" s="13">
        <f>$G$33*$G$44*$H$48*$I50</f>
        <v>1.575E-2</v>
      </c>
      <c r="K50" s="8" t="s">
        <v>164</v>
      </c>
      <c r="L50" s="10" t="s">
        <v>26</v>
      </c>
      <c r="M50" s="10" t="s">
        <v>169</v>
      </c>
      <c r="N50" s="12" t="s">
        <v>172</v>
      </c>
      <c r="O50" s="8"/>
    </row>
    <row r="51" spans="1:15" ht="45" customHeight="1" x14ac:dyDescent="0.25">
      <c r="A51" s="73" t="s">
        <v>173</v>
      </c>
      <c r="B51" s="73"/>
      <c r="C51" s="73"/>
      <c r="D51" s="73"/>
      <c r="E51" s="20"/>
      <c r="F51" s="20"/>
      <c r="G51" s="74">
        <v>0.2</v>
      </c>
      <c r="H51" s="74"/>
      <c r="I51" s="74"/>
      <c r="J51" s="19">
        <f>SUM(J52:J60)</f>
        <v>0.2</v>
      </c>
      <c r="K51" s="20"/>
      <c r="L51" s="28"/>
      <c r="M51" s="28"/>
      <c r="N51" s="22"/>
      <c r="O51" s="20"/>
    </row>
    <row r="52" spans="1:15" ht="63" customHeight="1" x14ac:dyDescent="0.25">
      <c r="A52" s="8">
        <v>45</v>
      </c>
      <c r="B52" s="75" t="s">
        <v>174</v>
      </c>
      <c r="C52" s="77" t="s">
        <v>175</v>
      </c>
      <c r="D52" s="9" t="s">
        <v>176</v>
      </c>
      <c r="E52" s="8" t="s">
        <v>177</v>
      </c>
      <c r="F52" s="8" t="s">
        <v>32</v>
      </c>
      <c r="G52" s="72">
        <v>0.45</v>
      </c>
      <c r="H52" s="72">
        <v>0.5</v>
      </c>
      <c r="I52" s="10">
        <v>0.6</v>
      </c>
      <c r="J52" s="35">
        <f>$G$51*$G$52*$H$52*$I52</f>
        <v>2.7000000000000003E-2</v>
      </c>
      <c r="K52" s="8" t="s">
        <v>178</v>
      </c>
      <c r="L52" s="10" t="s">
        <v>39</v>
      </c>
      <c r="M52" s="10" t="s">
        <v>179</v>
      </c>
      <c r="N52" s="12" t="s">
        <v>23</v>
      </c>
      <c r="O52" s="34" t="s">
        <v>35</v>
      </c>
    </row>
    <row r="53" spans="1:15" ht="80.25" customHeight="1" x14ac:dyDescent="0.25">
      <c r="A53" s="8">
        <v>46</v>
      </c>
      <c r="B53" s="76"/>
      <c r="C53" s="77"/>
      <c r="D53" s="9" t="s">
        <v>180</v>
      </c>
      <c r="E53" s="8" t="s">
        <v>181</v>
      </c>
      <c r="F53" s="8" t="s">
        <v>32</v>
      </c>
      <c r="G53" s="72"/>
      <c r="H53" s="72"/>
      <c r="I53" s="10">
        <v>0.4</v>
      </c>
      <c r="J53" s="36">
        <f>$G$51*$G$52*$H$52*$I53</f>
        <v>1.8000000000000002E-2</v>
      </c>
      <c r="K53" s="8" t="s">
        <v>178</v>
      </c>
      <c r="L53" s="10" t="s">
        <v>39</v>
      </c>
      <c r="M53" s="10" t="s">
        <v>179</v>
      </c>
      <c r="N53" s="12" t="s">
        <v>23</v>
      </c>
      <c r="O53" s="34" t="s">
        <v>35</v>
      </c>
    </row>
    <row r="54" spans="1:15" ht="54.75" customHeight="1" x14ac:dyDescent="0.25">
      <c r="A54" s="8">
        <v>47</v>
      </c>
      <c r="B54" s="76"/>
      <c r="C54" s="78" t="s">
        <v>182</v>
      </c>
      <c r="D54" s="9" t="s">
        <v>183</v>
      </c>
      <c r="E54" s="8" t="s">
        <v>25</v>
      </c>
      <c r="F54" s="8" t="s">
        <v>19</v>
      </c>
      <c r="G54" s="72"/>
      <c r="H54" s="72">
        <v>0.5</v>
      </c>
      <c r="I54" s="10">
        <v>0.6</v>
      </c>
      <c r="J54" s="35">
        <f>$G$51*$G$52*$H$54*$I54</f>
        <v>2.7000000000000003E-2</v>
      </c>
      <c r="K54" s="8" t="s">
        <v>178</v>
      </c>
      <c r="L54" s="10" t="s">
        <v>184</v>
      </c>
      <c r="M54" s="10" t="s">
        <v>185</v>
      </c>
      <c r="N54" s="34" t="s">
        <v>186</v>
      </c>
      <c r="O54" s="2"/>
    </row>
    <row r="55" spans="1:15" ht="66.75" customHeight="1" x14ac:dyDescent="0.25">
      <c r="A55" s="8">
        <v>48</v>
      </c>
      <c r="B55" s="76"/>
      <c r="C55" s="78"/>
      <c r="D55" s="37" t="s">
        <v>187</v>
      </c>
      <c r="E55" s="8" t="s">
        <v>25</v>
      </c>
      <c r="F55" s="8" t="s">
        <v>19</v>
      </c>
      <c r="G55" s="72"/>
      <c r="H55" s="72"/>
      <c r="I55" s="10">
        <v>0.4</v>
      </c>
      <c r="J55" s="36">
        <f>$G$51*$G$52*$H$54*$I55</f>
        <v>1.8000000000000002E-2</v>
      </c>
      <c r="K55" s="8" t="s">
        <v>178</v>
      </c>
      <c r="L55" s="10"/>
      <c r="M55" s="10" t="s">
        <v>188</v>
      </c>
      <c r="N55" s="12" t="s">
        <v>189</v>
      </c>
      <c r="O55" s="8" t="s">
        <v>59</v>
      </c>
    </row>
    <row r="56" spans="1:15" ht="66" customHeight="1" x14ac:dyDescent="0.25">
      <c r="A56" s="8">
        <v>49</v>
      </c>
      <c r="B56" s="79" t="s">
        <v>190</v>
      </c>
      <c r="C56" s="12" t="s">
        <v>191</v>
      </c>
      <c r="D56" s="37" t="s">
        <v>192</v>
      </c>
      <c r="E56" s="8" t="s">
        <v>25</v>
      </c>
      <c r="F56" s="8" t="s">
        <v>19</v>
      </c>
      <c r="G56" s="72">
        <v>0.25</v>
      </c>
      <c r="H56" s="10">
        <v>0.4</v>
      </c>
      <c r="I56" s="10">
        <v>1</v>
      </c>
      <c r="J56" s="36">
        <f>$G$51*$G$56*$H$56*$I56</f>
        <v>2.0000000000000004E-2</v>
      </c>
      <c r="K56" s="8" t="s">
        <v>178</v>
      </c>
      <c r="L56" s="10" t="s">
        <v>184</v>
      </c>
      <c r="M56" s="10" t="s">
        <v>185</v>
      </c>
      <c r="N56" s="12" t="s">
        <v>193</v>
      </c>
      <c r="O56" s="8" t="s">
        <v>59</v>
      </c>
    </row>
    <row r="57" spans="1:15" ht="51" customHeight="1" x14ac:dyDescent="0.25">
      <c r="A57" s="8">
        <v>50</v>
      </c>
      <c r="B57" s="79"/>
      <c r="C57" s="38" t="s">
        <v>194</v>
      </c>
      <c r="D57" s="31" t="s">
        <v>195</v>
      </c>
      <c r="E57" s="7" t="s">
        <v>95</v>
      </c>
      <c r="F57" s="8" t="s">
        <v>32</v>
      </c>
      <c r="G57" s="72"/>
      <c r="H57" s="10">
        <v>0.6</v>
      </c>
      <c r="I57" s="39">
        <v>1</v>
      </c>
      <c r="J57" s="35">
        <f>$G$51*$G$56*$H$57*$I57</f>
        <v>0.03</v>
      </c>
      <c r="K57" s="8" t="s">
        <v>178</v>
      </c>
      <c r="L57" s="10" t="s">
        <v>196</v>
      </c>
      <c r="M57" s="10" t="s">
        <v>185</v>
      </c>
      <c r="N57" s="12" t="s">
        <v>96</v>
      </c>
      <c r="O57" s="8"/>
    </row>
    <row r="58" spans="1:15" ht="90" customHeight="1" x14ac:dyDescent="0.25">
      <c r="A58" s="8">
        <v>51</v>
      </c>
      <c r="B58" s="80" t="s">
        <v>197</v>
      </c>
      <c r="C58" s="33" t="s">
        <v>198</v>
      </c>
      <c r="D58" s="9" t="s">
        <v>199</v>
      </c>
      <c r="E58" s="8" t="s">
        <v>25</v>
      </c>
      <c r="F58" s="8" t="s">
        <v>32</v>
      </c>
      <c r="G58" s="72">
        <v>0.3</v>
      </c>
      <c r="H58" s="10">
        <v>0.5</v>
      </c>
      <c r="I58" s="10">
        <v>1</v>
      </c>
      <c r="J58" s="35">
        <f>$G$51*$G$58*$H$58*$I58</f>
        <v>0.03</v>
      </c>
      <c r="K58" s="8" t="s">
        <v>200</v>
      </c>
      <c r="L58" s="10" t="s">
        <v>201</v>
      </c>
      <c r="M58" s="10" t="s">
        <v>185</v>
      </c>
      <c r="N58" s="12" t="s">
        <v>202</v>
      </c>
      <c r="O58" s="34" t="s">
        <v>35</v>
      </c>
    </row>
    <row r="59" spans="1:15" ht="68.25" customHeight="1" x14ac:dyDescent="0.25">
      <c r="A59" s="8">
        <v>52</v>
      </c>
      <c r="B59" s="81"/>
      <c r="C59" s="83" t="s">
        <v>203</v>
      </c>
      <c r="D59" s="9" t="s">
        <v>204</v>
      </c>
      <c r="E59" s="8" t="s">
        <v>205</v>
      </c>
      <c r="F59" s="8" t="s">
        <v>32</v>
      </c>
      <c r="G59" s="72"/>
      <c r="H59" s="72">
        <v>0.5</v>
      </c>
      <c r="I59" s="10">
        <v>0.5</v>
      </c>
      <c r="J59" s="36">
        <f>$G$51*$G$58*$H$59*$I59</f>
        <v>1.4999999999999999E-2</v>
      </c>
      <c r="K59" s="8" t="s">
        <v>200</v>
      </c>
      <c r="L59" s="10"/>
      <c r="M59" s="10" t="s">
        <v>206</v>
      </c>
      <c r="N59" s="12" t="s">
        <v>207</v>
      </c>
      <c r="O59" s="34" t="s">
        <v>208</v>
      </c>
    </row>
    <row r="60" spans="1:15" ht="40.5" x14ac:dyDescent="0.25">
      <c r="A60" s="8">
        <v>53</v>
      </c>
      <c r="B60" s="82"/>
      <c r="C60" s="83"/>
      <c r="D60" s="9" t="s">
        <v>209</v>
      </c>
      <c r="E60" s="8" t="s">
        <v>210</v>
      </c>
      <c r="F60" s="8" t="s">
        <v>32</v>
      </c>
      <c r="G60" s="72"/>
      <c r="H60" s="72"/>
      <c r="I60" s="10">
        <v>0.5</v>
      </c>
      <c r="J60" s="36">
        <f>$G$51*$G$58*$H$59*$I60</f>
        <v>1.4999999999999999E-2</v>
      </c>
      <c r="K60" s="8" t="s">
        <v>200</v>
      </c>
      <c r="L60" s="10"/>
      <c r="M60" s="10" t="s">
        <v>206</v>
      </c>
      <c r="N60" s="12" t="s">
        <v>211</v>
      </c>
      <c r="O60" s="34" t="s">
        <v>208</v>
      </c>
    </row>
  </sheetData>
  <mergeCells count="69">
    <mergeCell ref="A1:O1"/>
    <mergeCell ref="A2:O2"/>
    <mergeCell ref="G3:I3"/>
    <mergeCell ref="A4:D4"/>
    <mergeCell ref="G4:I4"/>
    <mergeCell ref="H7:H10"/>
    <mergeCell ref="B11:B15"/>
    <mergeCell ref="C11:C13"/>
    <mergeCell ref="G11:G15"/>
    <mergeCell ref="H11:H13"/>
    <mergeCell ref="C14:C15"/>
    <mergeCell ref="H14:H15"/>
    <mergeCell ref="B5:B10"/>
    <mergeCell ref="C5:C6"/>
    <mergeCell ref="G5:G10"/>
    <mergeCell ref="H5:H6"/>
    <mergeCell ref="C7:C10"/>
    <mergeCell ref="M20:M25"/>
    <mergeCell ref="B16:B18"/>
    <mergeCell ref="C16:C17"/>
    <mergeCell ref="G16:G18"/>
    <mergeCell ref="H16:H17"/>
    <mergeCell ref="A19:D19"/>
    <mergeCell ref="G19:I19"/>
    <mergeCell ref="B20:B25"/>
    <mergeCell ref="C20:C25"/>
    <mergeCell ref="G20:G25"/>
    <mergeCell ref="H20:H25"/>
    <mergeCell ref="K20:K25"/>
    <mergeCell ref="B26:B30"/>
    <mergeCell ref="C26:C29"/>
    <mergeCell ref="G26:G30"/>
    <mergeCell ref="H26:H29"/>
    <mergeCell ref="B31:B32"/>
    <mergeCell ref="G31:G32"/>
    <mergeCell ref="A33:D33"/>
    <mergeCell ref="G33:I33"/>
    <mergeCell ref="B34:B36"/>
    <mergeCell ref="G34:G36"/>
    <mergeCell ref="C35:C36"/>
    <mergeCell ref="H35:H36"/>
    <mergeCell ref="B37:B43"/>
    <mergeCell ref="C37:C38"/>
    <mergeCell ref="G37:G43"/>
    <mergeCell ref="H37:H38"/>
    <mergeCell ref="C39:C40"/>
    <mergeCell ref="H39:H40"/>
    <mergeCell ref="C41:C42"/>
    <mergeCell ref="H41:H42"/>
    <mergeCell ref="B44:B50"/>
    <mergeCell ref="C44:C47"/>
    <mergeCell ref="G44:G50"/>
    <mergeCell ref="H44:H47"/>
    <mergeCell ref="C48:C50"/>
    <mergeCell ref="H48:H50"/>
    <mergeCell ref="H59:H60"/>
    <mergeCell ref="A51:D51"/>
    <mergeCell ref="G51:I51"/>
    <mergeCell ref="B52:B55"/>
    <mergeCell ref="C52:C53"/>
    <mergeCell ref="G52:G55"/>
    <mergeCell ref="H52:H53"/>
    <mergeCell ref="C54:C55"/>
    <mergeCell ref="H54:H55"/>
    <mergeCell ref="B56:B57"/>
    <mergeCell ref="G56:G57"/>
    <mergeCell ref="B58:B60"/>
    <mergeCell ref="G58:G60"/>
    <mergeCell ref="C59:C60"/>
  </mergeCells>
  <pageMargins left="0.49479166666666702" right="0.17" top="0.26" bottom="0.3" header="0" footer="0"/>
  <pageSetup paperSize="9" scale="45" orientation="landscape" r:id="rId1"/>
  <rowBreaks count="2" manualBreakCount="2">
    <brk id="25" max="16383" man="1"/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zoomScale="50" zoomScaleNormal="50" zoomScaleSheetLayoutView="40" zoomScalePageLayoutView="50" workbookViewId="0">
      <selection activeCell="E8" sqref="E8:E9"/>
    </sheetView>
  </sheetViews>
  <sheetFormatPr defaultColWidth="9.140625" defaultRowHeight="15" x14ac:dyDescent="0.25"/>
  <cols>
    <col min="1" max="1" width="9.140625" style="1"/>
    <col min="2" max="2" width="25.85546875" style="1" customWidth="1"/>
    <col min="3" max="3" width="24.85546875" style="1" customWidth="1"/>
    <col min="4" max="5" width="30.85546875" style="1" customWidth="1"/>
    <col min="6" max="6" width="52.7109375" style="40" customWidth="1"/>
    <col min="7" max="7" width="10.140625" style="1" customWidth="1"/>
    <col min="8" max="8" width="12.5703125" style="1" customWidth="1"/>
    <col min="9" max="9" width="16.140625" style="1" customWidth="1"/>
    <col min="10" max="10" width="50.5703125" style="1" customWidth="1"/>
    <col min="11" max="11" width="30.28515625" style="1" customWidth="1"/>
    <col min="12" max="12" width="11.5703125" style="1" bestFit="1" customWidth="1"/>
    <col min="13" max="16384" width="9.140625" style="1"/>
  </cols>
  <sheetData>
    <row r="1" spans="1:11" ht="110.25" customHeight="1" x14ac:dyDescent="0.25">
      <c r="A1" s="101" t="s">
        <v>217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32.25" hidden="1" customHeight="1" x14ac:dyDescent="0.25">
      <c r="A2" s="104" t="e">
        <f>#REF!+#REF!+#REF!+#REF!</f>
        <v>#REF!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96" customHeight="1" x14ac:dyDescent="0.25">
      <c r="A3" s="2" t="s">
        <v>0</v>
      </c>
      <c r="B3" s="2" t="s">
        <v>2</v>
      </c>
      <c r="C3" s="2" t="s">
        <v>3</v>
      </c>
      <c r="D3" s="50" t="s">
        <v>222</v>
      </c>
      <c r="E3" s="50" t="s">
        <v>221</v>
      </c>
      <c r="F3" s="2" t="s">
        <v>212</v>
      </c>
      <c r="G3" s="2" t="s">
        <v>5</v>
      </c>
      <c r="H3" s="2" t="s">
        <v>6</v>
      </c>
      <c r="I3" s="3" t="s">
        <v>8</v>
      </c>
      <c r="J3" s="3" t="s">
        <v>12</v>
      </c>
      <c r="K3" s="3" t="s">
        <v>13</v>
      </c>
    </row>
    <row r="4" spans="1:11" ht="46.5" customHeight="1" x14ac:dyDescent="0.25">
      <c r="A4" s="105" t="s">
        <v>14</v>
      </c>
      <c r="B4" s="106"/>
      <c r="C4" s="106"/>
      <c r="D4" s="48"/>
      <c r="E4" s="51"/>
      <c r="F4" s="43"/>
      <c r="G4" s="4"/>
      <c r="H4" s="4"/>
      <c r="I4" s="5">
        <v>0</v>
      </c>
      <c r="J4" s="4"/>
      <c r="K4" s="7"/>
    </row>
    <row r="5" spans="1:11" ht="31.5" customHeight="1" x14ac:dyDescent="0.25">
      <c r="A5" s="73" t="s">
        <v>71</v>
      </c>
      <c r="B5" s="73"/>
      <c r="C5" s="73"/>
      <c r="D5" s="46"/>
      <c r="E5" s="56"/>
      <c r="F5" s="44"/>
      <c r="G5" s="18"/>
      <c r="H5" s="18"/>
      <c r="I5" s="19">
        <v>0</v>
      </c>
      <c r="J5" s="22"/>
      <c r="K5" s="7"/>
    </row>
    <row r="6" spans="1:11" ht="33.75" customHeight="1" x14ac:dyDescent="0.25">
      <c r="A6" s="73" t="s">
        <v>107</v>
      </c>
      <c r="B6" s="73"/>
      <c r="C6" s="73"/>
      <c r="D6" s="46"/>
      <c r="E6" s="56"/>
      <c r="F6" s="44"/>
      <c r="G6" s="18"/>
      <c r="H6" s="20"/>
      <c r="I6" s="19">
        <v>0</v>
      </c>
      <c r="J6" s="22"/>
      <c r="K6" s="7"/>
    </row>
    <row r="7" spans="1:11" ht="45" customHeight="1" x14ac:dyDescent="0.25">
      <c r="A7" s="73" t="s">
        <v>173</v>
      </c>
      <c r="B7" s="73"/>
      <c r="C7" s="73"/>
      <c r="D7" s="46"/>
      <c r="E7" s="56"/>
      <c r="F7" s="44"/>
      <c r="G7" s="20"/>
      <c r="H7" s="20"/>
      <c r="I7" s="19">
        <f>SUM(I8:I14)</f>
        <v>0.99999999999999989</v>
      </c>
      <c r="J7" s="22"/>
      <c r="K7" s="20"/>
    </row>
    <row r="8" spans="1:11" ht="69" customHeight="1" x14ac:dyDescent="0.25">
      <c r="A8" s="8">
        <v>45</v>
      </c>
      <c r="B8" s="75" t="s">
        <v>174</v>
      </c>
      <c r="C8" s="89" t="s">
        <v>175</v>
      </c>
      <c r="D8" s="9" t="s">
        <v>176</v>
      </c>
      <c r="E8" s="89" t="s">
        <v>223</v>
      </c>
      <c r="F8" s="109" t="s">
        <v>213</v>
      </c>
      <c r="G8" s="89" t="s">
        <v>25</v>
      </c>
      <c r="H8" s="89" t="s">
        <v>19</v>
      </c>
      <c r="I8" s="111">
        <v>0.25</v>
      </c>
      <c r="J8" s="113" t="s">
        <v>214</v>
      </c>
      <c r="K8" s="34"/>
    </row>
    <row r="9" spans="1:11" ht="79.5" customHeight="1" x14ac:dyDescent="0.25">
      <c r="A9" s="55"/>
      <c r="B9" s="75"/>
      <c r="C9" s="90"/>
      <c r="D9" s="9" t="s">
        <v>180</v>
      </c>
      <c r="E9" s="90"/>
      <c r="F9" s="110"/>
      <c r="G9" s="90"/>
      <c r="H9" s="90"/>
      <c r="I9" s="112"/>
      <c r="J9" s="114"/>
      <c r="K9" s="57"/>
    </row>
    <row r="10" spans="1:11" ht="60.75" x14ac:dyDescent="0.25">
      <c r="A10" s="8">
        <v>47</v>
      </c>
      <c r="B10" s="76"/>
      <c r="C10" s="115" t="s">
        <v>182</v>
      </c>
      <c r="D10" s="9" t="s">
        <v>183</v>
      </c>
      <c r="E10" s="58" t="s">
        <v>224</v>
      </c>
      <c r="F10" s="9" t="s">
        <v>240</v>
      </c>
      <c r="G10" s="8" t="s">
        <v>25</v>
      </c>
      <c r="H10" s="8" t="s">
        <v>19</v>
      </c>
      <c r="I10" s="64">
        <v>0.15</v>
      </c>
      <c r="J10" s="34" t="s">
        <v>186</v>
      </c>
      <c r="K10" s="2"/>
    </row>
    <row r="11" spans="1:11" ht="82.5" customHeight="1" x14ac:dyDescent="0.25">
      <c r="A11" s="8">
        <v>48</v>
      </c>
      <c r="B11" s="76"/>
      <c r="C11" s="116"/>
      <c r="D11" s="33" t="s">
        <v>187</v>
      </c>
      <c r="E11" s="58" t="s">
        <v>242</v>
      </c>
      <c r="F11" s="37" t="s">
        <v>241</v>
      </c>
      <c r="G11" s="8" t="s">
        <v>25</v>
      </c>
      <c r="H11" s="8" t="s">
        <v>19</v>
      </c>
      <c r="I11" s="64">
        <v>0.1</v>
      </c>
      <c r="J11" s="12" t="s">
        <v>189</v>
      </c>
      <c r="K11" s="8"/>
    </row>
    <row r="12" spans="1:11" ht="66" customHeight="1" x14ac:dyDescent="0.25">
      <c r="A12" s="8">
        <v>49</v>
      </c>
      <c r="B12" s="97" t="s">
        <v>190</v>
      </c>
      <c r="C12" s="49" t="s">
        <v>191</v>
      </c>
      <c r="D12" s="33" t="s">
        <v>192</v>
      </c>
      <c r="E12" s="12" t="s">
        <v>243</v>
      </c>
      <c r="F12" s="37" t="s">
        <v>244</v>
      </c>
      <c r="G12" s="8" t="s">
        <v>25</v>
      </c>
      <c r="H12" s="8" t="s">
        <v>19</v>
      </c>
      <c r="I12" s="64">
        <v>0.2</v>
      </c>
      <c r="J12" s="12" t="s">
        <v>193</v>
      </c>
      <c r="K12" s="8"/>
    </row>
    <row r="13" spans="1:11" ht="81" x14ac:dyDescent="0.25">
      <c r="A13" s="8">
        <v>50</v>
      </c>
      <c r="B13" s="98"/>
      <c r="C13" s="59" t="s">
        <v>194</v>
      </c>
      <c r="D13" s="63" t="s">
        <v>195</v>
      </c>
      <c r="E13" s="58" t="s">
        <v>245</v>
      </c>
      <c r="F13" s="31" t="s">
        <v>215</v>
      </c>
      <c r="G13" s="7" t="s">
        <v>25</v>
      </c>
      <c r="H13" s="8" t="s">
        <v>19</v>
      </c>
      <c r="I13" s="64">
        <v>0.2</v>
      </c>
      <c r="J13" s="12" t="s">
        <v>216</v>
      </c>
      <c r="K13" s="8"/>
    </row>
    <row r="14" spans="1:11" ht="138" customHeight="1" x14ac:dyDescent="0.25">
      <c r="A14" s="8">
        <v>51</v>
      </c>
      <c r="B14" s="3" t="s">
        <v>197</v>
      </c>
      <c r="C14" s="34" t="s">
        <v>198</v>
      </c>
      <c r="D14" s="9" t="s">
        <v>199</v>
      </c>
      <c r="E14" s="57" t="s">
        <v>247</v>
      </c>
      <c r="F14" s="9" t="s">
        <v>246</v>
      </c>
      <c r="G14" s="8" t="s">
        <v>25</v>
      </c>
      <c r="H14" s="8" t="s">
        <v>19</v>
      </c>
      <c r="I14" s="64">
        <v>0.1</v>
      </c>
      <c r="J14" s="12"/>
      <c r="K14" s="34"/>
    </row>
  </sheetData>
  <mergeCells count="16">
    <mergeCell ref="A1:K1"/>
    <mergeCell ref="A2:K2"/>
    <mergeCell ref="A4:C4"/>
    <mergeCell ref="A6:C6"/>
    <mergeCell ref="B12:B13"/>
    <mergeCell ref="C8:C9"/>
    <mergeCell ref="F8:F9"/>
    <mergeCell ref="G8:G9"/>
    <mergeCell ref="H8:H9"/>
    <mergeCell ref="A7:C7"/>
    <mergeCell ref="B8:B11"/>
    <mergeCell ref="I8:I9"/>
    <mergeCell ref="J8:J9"/>
    <mergeCell ref="E8:E9"/>
    <mergeCell ref="C10:C11"/>
    <mergeCell ref="A5:C5"/>
  </mergeCells>
  <pageMargins left="0.49479166666666702" right="0.17" top="0.26" bottom="0.3" header="0" footer="0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zoomScale="50" zoomScaleNormal="50" zoomScaleSheetLayoutView="40" zoomScalePageLayoutView="50" workbookViewId="0">
      <selection activeCell="J22" sqref="J22"/>
    </sheetView>
  </sheetViews>
  <sheetFormatPr defaultColWidth="9.140625" defaultRowHeight="15" x14ac:dyDescent="0.25"/>
  <cols>
    <col min="1" max="1" width="9.140625" style="1"/>
    <col min="2" max="2" width="25.85546875" style="1" customWidth="1"/>
    <col min="3" max="3" width="24.85546875" style="1" customWidth="1"/>
    <col min="4" max="4" width="28" style="1" customWidth="1"/>
    <col min="5" max="5" width="30.85546875" style="1" customWidth="1"/>
    <col min="6" max="6" width="52.7109375" style="40" customWidth="1"/>
    <col min="7" max="7" width="10.140625" style="1" customWidth="1"/>
    <col min="8" max="8" width="12.5703125" style="1" customWidth="1"/>
    <col min="9" max="9" width="16.140625" style="1" customWidth="1"/>
    <col min="10" max="10" width="50.5703125" style="1" customWidth="1"/>
    <col min="11" max="11" width="30.28515625" style="1" customWidth="1"/>
    <col min="12" max="12" width="11.5703125" style="1" bestFit="1" customWidth="1"/>
    <col min="13" max="16384" width="9.140625" style="1"/>
  </cols>
  <sheetData>
    <row r="1" spans="1:12" ht="110.25" customHeight="1" x14ac:dyDescent="0.25">
      <c r="A1" s="101" t="s">
        <v>218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2" ht="32.25" hidden="1" customHeight="1" x14ac:dyDescent="0.25">
      <c r="A2" s="104" t="e">
        <f>#REF!+#REF!+#REF!+#REF!</f>
        <v>#REF!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96" customHeight="1" x14ac:dyDescent="0.25">
      <c r="A3" s="2" t="s">
        <v>0</v>
      </c>
      <c r="B3" s="2" t="s">
        <v>2</v>
      </c>
      <c r="C3" s="2" t="s">
        <v>3</v>
      </c>
      <c r="D3" s="50" t="s">
        <v>222</v>
      </c>
      <c r="E3" s="50" t="s">
        <v>221</v>
      </c>
      <c r="F3" s="47" t="s">
        <v>212</v>
      </c>
      <c r="G3" s="2" t="s">
        <v>5</v>
      </c>
      <c r="H3" s="2" t="s">
        <v>6</v>
      </c>
      <c r="I3" s="3" t="s">
        <v>8</v>
      </c>
      <c r="J3" s="3" t="s">
        <v>12</v>
      </c>
      <c r="K3" s="3" t="s">
        <v>13</v>
      </c>
    </row>
    <row r="4" spans="1:12" ht="46.5" customHeight="1" x14ac:dyDescent="0.25">
      <c r="A4" s="105" t="s">
        <v>14</v>
      </c>
      <c r="B4" s="106"/>
      <c r="C4" s="106"/>
      <c r="D4" s="106"/>
      <c r="E4" s="106"/>
      <c r="F4" s="107"/>
      <c r="G4" s="4"/>
      <c r="H4" s="4"/>
      <c r="I4" s="5">
        <f>SUM(I5:I8)</f>
        <v>0</v>
      </c>
      <c r="J4" s="4"/>
      <c r="K4" s="7"/>
    </row>
    <row r="5" spans="1:12" ht="64.5" customHeight="1" x14ac:dyDescent="0.25">
      <c r="A5" s="8">
        <v>1</v>
      </c>
      <c r="B5" s="41" t="s">
        <v>15</v>
      </c>
      <c r="C5" s="8" t="s">
        <v>29</v>
      </c>
      <c r="D5" s="9" t="s">
        <v>38</v>
      </c>
      <c r="E5" s="89" t="s">
        <v>225</v>
      </c>
      <c r="F5" s="9" t="s">
        <v>228</v>
      </c>
      <c r="G5" s="8" t="s">
        <v>25</v>
      </c>
      <c r="H5" s="8" t="s">
        <v>19</v>
      </c>
      <c r="I5" s="13"/>
      <c r="J5" s="12" t="s">
        <v>23</v>
      </c>
      <c r="K5" s="10"/>
    </row>
    <row r="6" spans="1:12" ht="40.5" x14ac:dyDescent="0.25">
      <c r="A6" s="8">
        <v>7</v>
      </c>
      <c r="B6" s="41" t="s">
        <v>44</v>
      </c>
      <c r="C6" s="42" t="s">
        <v>45</v>
      </c>
      <c r="D6" s="9" t="s">
        <v>46</v>
      </c>
      <c r="E6" s="94"/>
      <c r="F6" s="9" t="s">
        <v>230</v>
      </c>
      <c r="G6" s="8" t="s">
        <v>25</v>
      </c>
      <c r="H6" s="8" t="s">
        <v>19</v>
      </c>
      <c r="I6" s="13"/>
      <c r="J6" s="12" t="s">
        <v>47</v>
      </c>
      <c r="K6" s="10"/>
      <c r="L6" s="14"/>
    </row>
    <row r="7" spans="1:12" ht="67.5" customHeight="1" x14ac:dyDescent="0.25">
      <c r="A7" s="8">
        <v>12</v>
      </c>
      <c r="B7" s="79" t="s">
        <v>63</v>
      </c>
      <c r="C7" s="77" t="s">
        <v>64</v>
      </c>
      <c r="D7" s="9" t="s">
        <v>65</v>
      </c>
      <c r="E7" s="94"/>
      <c r="F7" s="9" t="s">
        <v>229</v>
      </c>
      <c r="G7" s="8" t="s">
        <v>49</v>
      </c>
      <c r="H7" s="8" t="s">
        <v>19</v>
      </c>
      <c r="I7" s="13"/>
      <c r="J7" s="12" t="s">
        <v>23</v>
      </c>
      <c r="K7" s="10"/>
      <c r="L7" s="16"/>
    </row>
    <row r="8" spans="1:12" ht="40.5" x14ac:dyDescent="0.25">
      <c r="A8" s="8">
        <v>13</v>
      </c>
      <c r="B8" s="79"/>
      <c r="C8" s="77"/>
      <c r="D8" s="17" t="s">
        <v>66</v>
      </c>
      <c r="E8" s="90"/>
      <c r="F8" s="17" t="s">
        <v>231</v>
      </c>
      <c r="G8" s="12" t="s">
        <v>67</v>
      </c>
      <c r="H8" s="8" t="s">
        <v>19</v>
      </c>
      <c r="I8" s="13"/>
      <c r="J8" s="12" t="s">
        <v>23</v>
      </c>
      <c r="K8" s="8"/>
    </row>
    <row r="9" spans="1:12" ht="31.5" customHeight="1" x14ac:dyDescent="0.25">
      <c r="A9" s="73" t="s">
        <v>71</v>
      </c>
      <c r="B9" s="73"/>
      <c r="C9" s="73"/>
      <c r="D9" s="73"/>
      <c r="E9" s="73"/>
      <c r="F9" s="73"/>
      <c r="G9" s="18"/>
      <c r="H9" s="18"/>
      <c r="I9" s="19">
        <f>SUM(I10:I14)</f>
        <v>0</v>
      </c>
      <c r="J9" s="22"/>
      <c r="K9" s="7"/>
    </row>
    <row r="10" spans="1:12" ht="40.5" x14ac:dyDescent="0.25">
      <c r="A10" s="8">
        <v>21</v>
      </c>
      <c r="B10" s="79" t="s">
        <v>85</v>
      </c>
      <c r="C10" s="77" t="s">
        <v>86</v>
      </c>
      <c r="D10" s="9" t="s">
        <v>87</v>
      </c>
      <c r="E10" s="89" t="s">
        <v>226</v>
      </c>
      <c r="F10" s="9" t="s">
        <v>232</v>
      </c>
      <c r="G10" s="8" t="s">
        <v>88</v>
      </c>
      <c r="H10" s="8" t="s">
        <v>19</v>
      </c>
      <c r="I10" s="13"/>
      <c r="J10" s="12" t="s">
        <v>23</v>
      </c>
      <c r="K10" s="8"/>
    </row>
    <row r="11" spans="1:12" ht="81" x14ac:dyDescent="0.25">
      <c r="A11" s="8">
        <v>22</v>
      </c>
      <c r="B11" s="79"/>
      <c r="C11" s="77"/>
      <c r="D11" s="9" t="s">
        <v>89</v>
      </c>
      <c r="E11" s="94"/>
      <c r="F11" s="9" t="s">
        <v>233</v>
      </c>
      <c r="G11" s="8" t="s">
        <v>25</v>
      </c>
      <c r="H11" s="8" t="s">
        <v>19</v>
      </c>
      <c r="I11" s="13"/>
      <c r="J11" s="12" t="s">
        <v>90</v>
      </c>
      <c r="K11" s="25"/>
    </row>
    <row r="12" spans="1:12" ht="81" x14ac:dyDescent="0.25">
      <c r="A12" s="8">
        <v>23</v>
      </c>
      <c r="B12" s="79"/>
      <c r="C12" s="77"/>
      <c r="D12" s="9" t="s">
        <v>91</v>
      </c>
      <c r="E12" s="94"/>
      <c r="F12" s="9" t="s">
        <v>249</v>
      </c>
      <c r="G12" s="8" t="s">
        <v>25</v>
      </c>
      <c r="H12" s="8" t="s">
        <v>19</v>
      </c>
      <c r="I12" s="13"/>
      <c r="J12" s="12" t="s">
        <v>93</v>
      </c>
      <c r="K12" s="12"/>
    </row>
    <row r="13" spans="1:12" ht="121.5" x14ac:dyDescent="0.25">
      <c r="A13" s="8">
        <v>24</v>
      </c>
      <c r="B13" s="79"/>
      <c r="C13" s="77"/>
      <c r="D13" s="9" t="s">
        <v>94</v>
      </c>
      <c r="E13" s="94"/>
      <c r="F13" s="9" t="s">
        <v>250</v>
      </c>
      <c r="G13" s="8" t="s">
        <v>95</v>
      </c>
      <c r="H13" s="8" t="s">
        <v>32</v>
      </c>
      <c r="I13" s="13"/>
      <c r="J13" s="12" t="s">
        <v>96</v>
      </c>
      <c r="K13" s="12"/>
    </row>
    <row r="14" spans="1:12" ht="60.75" x14ac:dyDescent="0.25">
      <c r="A14" s="8">
        <v>25</v>
      </c>
      <c r="B14" s="79"/>
      <c r="C14" s="8" t="s">
        <v>97</v>
      </c>
      <c r="D14" s="9" t="s">
        <v>98</v>
      </c>
      <c r="E14" s="90"/>
      <c r="F14" s="9" t="s">
        <v>251</v>
      </c>
      <c r="G14" s="8" t="s">
        <v>95</v>
      </c>
      <c r="H14" s="8" t="s">
        <v>32</v>
      </c>
      <c r="I14" s="13"/>
      <c r="J14" s="12" t="s">
        <v>23</v>
      </c>
      <c r="K14" s="8"/>
    </row>
    <row r="15" spans="1:12" ht="33.75" customHeight="1" x14ac:dyDescent="0.25">
      <c r="A15" s="73" t="s">
        <v>107</v>
      </c>
      <c r="B15" s="73"/>
      <c r="C15" s="73"/>
      <c r="D15" s="73"/>
      <c r="E15" s="73"/>
      <c r="F15" s="73"/>
      <c r="G15" s="18"/>
      <c r="H15" s="20"/>
      <c r="I15" s="19">
        <f>SUM(I16:I18)</f>
        <v>0</v>
      </c>
      <c r="J15" s="22"/>
      <c r="K15" s="7"/>
    </row>
    <row r="16" spans="1:12" ht="40.5" x14ac:dyDescent="0.25">
      <c r="A16" s="8">
        <v>31</v>
      </c>
      <c r="B16" s="87" t="s">
        <v>120</v>
      </c>
      <c r="C16" s="42" t="s">
        <v>121</v>
      </c>
      <c r="D16" s="31" t="s">
        <v>122</v>
      </c>
      <c r="E16" s="54" t="s">
        <v>234</v>
      </c>
      <c r="F16" s="60" t="s">
        <v>239</v>
      </c>
      <c r="G16" s="8" t="s">
        <v>25</v>
      </c>
      <c r="H16" s="8" t="s">
        <v>19</v>
      </c>
      <c r="I16" s="13"/>
      <c r="J16" s="12" t="s">
        <v>23</v>
      </c>
      <c r="K16" s="8"/>
    </row>
    <row r="17" spans="1:11" ht="60.75" x14ac:dyDescent="0.25">
      <c r="A17" s="8">
        <v>33</v>
      </c>
      <c r="B17" s="88"/>
      <c r="C17" s="42" t="s">
        <v>128</v>
      </c>
      <c r="D17" s="9" t="s">
        <v>132</v>
      </c>
      <c r="E17" s="54" t="s">
        <v>227</v>
      </c>
      <c r="F17" s="9" t="s">
        <v>252</v>
      </c>
      <c r="G17" s="8" t="s">
        <v>25</v>
      </c>
      <c r="H17" s="8" t="s">
        <v>19</v>
      </c>
      <c r="I17" s="13"/>
      <c r="J17" s="32" t="s">
        <v>134</v>
      </c>
      <c r="K17" s="8"/>
    </row>
    <row r="18" spans="1:11" ht="66.75" customHeight="1" x14ac:dyDescent="0.25">
      <c r="A18" s="8">
        <v>37</v>
      </c>
      <c r="B18" s="88"/>
      <c r="C18" s="33" t="s">
        <v>142</v>
      </c>
      <c r="D18" s="31" t="s">
        <v>143</v>
      </c>
      <c r="E18" s="33" t="s">
        <v>237</v>
      </c>
      <c r="F18" s="60" t="s">
        <v>219</v>
      </c>
      <c r="G18" s="8" t="s">
        <v>25</v>
      </c>
      <c r="H18" s="8" t="s">
        <v>19</v>
      </c>
      <c r="I18" s="13"/>
      <c r="J18" s="12" t="s">
        <v>146</v>
      </c>
      <c r="K18" s="34"/>
    </row>
    <row r="19" spans="1:11" ht="45" customHeight="1" x14ac:dyDescent="0.25">
      <c r="A19" s="73" t="s">
        <v>173</v>
      </c>
      <c r="B19" s="73"/>
      <c r="C19" s="73"/>
      <c r="D19" s="73"/>
      <c r="E19" s="73"/>
      <c r="F19" s="73"/>
      <c r="G19" s="20"/>
      <c r="H19" s="20"/>
      <c r="I19" s="19">
        <f>SUM(I22:I22)</f>
        <v>0</v>
      </c>
      <c r="J19" s="22"/>
      <c r="K19" s="20"/>
    </row>
    <row r="20" spans="1:11" ht="71.25" customHeight="1" x14ac:dyDescent="0.25">
      <c r="A20" s="56"/>
      <c r="B20" s="117" t="s">
        <v>174</v>
      </c>
      <c r="C20" s="77" t="s">
        <v>175</v>
      </c>
      <c r="D20" s="9" t="s">
        <v>176</v>
      </c>
      <c r="E20" s="9" t="s">
        <v>235</v>
      </c>
      <c r="F20" s="56"/>
      <c r="G20" s="20"/>
      <c r="H20" s="20"/>
      <c r="I20" s="19"/>
      <c r="J20" s="22"/>
      <c r="K20" s="57" t="s">
        <v>238</v>
      </c>
    </row>
    <row r="21" spans="1:11" ht="60.75" x14ac:dyDescent="0.25">
      <c r="A21" s="56"/>
      <c r="B21" s="118"/>
      <c r="C21" s="77"/>
      <c r="D21" s="9" t="s">
        <v>180</v>
      </c>
      <c r="E21" s="9" t="s">
        <v>236</v>
      </c>
      <c r="F21" s="9" t="s">
        <v>253</v>
      </c>
      <c r="G21" s="62" t="s">
        <v>25</v>
      </c>
      <c r="H21" s="62" t="s">
        <v>19</v>
      </c>
      <c r="I21" s="19"/>
      <c r="J21" s="22"/>
      <c r="K21" s="20"/>
    </row>
    <row r="22" spans="1:11" ht="90" customHeight="1" x14ac:dyDescent="0.25">
      <c r="A22" s="8">
        <v>51</v>
      </c>
      <c r="B22" s="3" t="s">
        <v>197</v>
      </c>
      <c r="C22" s="45" t="s">
        <v>198</v>
      </c>
      <c r="D22" s="9" t="s">
        <v>199</v>
      </c>
      <c r="E22" s="57" t="s">
        <v>248</v>
      </c>
      <c r="F22" s="9" t="s">
        <v>254</v>
      </c>
      <c r="G22" s="8" t="s">
        <v>25</v>
      </c>
      <c r="H22" s="62" t="s">
        <v>19</v>
      </c>
      <c r="I22" s="36"/>
      <c r="J22" s="12"/>
      <c r="K22" s="34"/>
    </row>
  </sheetData>
  <mergeCells count="15">
    <mergeCell ref="A1:K1"/>
    <mergeCell ref="A2:K2"/>
    <mergeCell ref="A4:F4"/>
    <mergeCell ref="B7:B8"/>
    <mergeCell ref="C7:C8"/>
    <mergeCell ref="E5:E8"/>
    <mergeCell ref="A15:F15"/>
    <mergeCell ref="B10:B14"/>
    <mergeCell ref="C10:C13"/>
    <mergeCell ref="E10:E14"/>
    <mergeCell ref="A19:F19"/>
    <mergeCell ref="B16:B18"/>
    <mergeCell ref="C20:C21"/>
    <mergeCell ref="B20:B21"/>
    <mergeCell ref="A9:F9"/>
  </mergeCells>
  <pageMargins left="0.49479166666666702" right="0.17" top="0.26" bottom="0.3" header="0" footer="0"/>
  <pageSetup paperSize="9" scale="45" orientation="landscape" r:id="rId1"/>
  <rowBreaks count="1" manualBreakCount="1">
    <brk id="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tabSelected="1" topLeftCell="A4" zoomScale="50" zoomScaleNormal="50" zoomScaleSheetLayoutView="40" zoomScalePageLayoutView="50" workbookViewId="0">
      <selection activeCell="A15" sqref="A15:D15"/>
    </sheetView>
  </sheetViews>
  <sheetFormatPr defaultColWidth="9.140625" defaultRowHeight="15" x14ac:dyDescent="0.25"/>
  <cols>
    <col min="1" max="1" width="9.140625" style="1"/>
    <col min="2" max="2" width="25.85546875" style="1" customWidth="1"/>
    <col min="3" max="3" width="24.85546875" style="1" customWidth="1"/>
    <col min="4" max="6" width="43.5703125" style="40" customWidth="1"/>
    <col min="7" max="7" width="10.140625" style="1" customWidth="1"/>
    <col min="8" max="8" width="12.5703125" style="1" customWidth="1"/>
    <col min="9" max="9" width="16.140625" style="1" customWidth="1"/>
    <col min="10" max="10" width="50.5703125" style="1" customWidth="1"/>
    <col min="11" max="11" width="30.28515625" style="1" customWidth="1"/>
    <col min="12" max="12" width="11.5703125" style="1" bestFit="1" customWidth="1"/>
    <col min="13" max="16384" width="9.140625" style="1"/>
  </cols>
  <sheetData>
    <row r="1" spans="1:11" ht="110.25" customHeight="1" x14ac:dyDescent="0.25">
      <c r="A1" s="101" t="s">
        <v>220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32.25" hidden="1" customHeight="1" x14ac:dyDescent="0.25">
      <c r="A2" s="104" t="e">
        <f>#REF!+#REF!+#REF!+#REF!</f>
        <v>#REF!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96" customHeight="1" x14ac:dyDescent="0.25">
      <c r="A3" s="50" t="s">
        <v>0</v>
      </c>
      <c r="B3" s="50" t="s">
        <v>2</v>
      </c>
      <c r="C3" s="50" t="s">
        <v>3</v>
      </c>
      <c r="D3" s="50" t="s">
        <v>222</v>
      </c>
      <c r="E3" s="50" t="s">
        <v>221</v>
      </c>
      <c r="F3" s="50" t="s">
        <v>212</v>
      </c>
      <c r="G3" s="50" t="s">
        <v>5</v>
      </c>
      <c r="H3" s="50" t="s">
        <v>6</v>
      </c>
      <c r="I3" s="3" t="s">
        <v>8</v>
      </c>
      <c r="J3" s="3" t="s">
        <v>12</v>
      </c>
      <c r="K3" s="3" t="s">
        <v>13</v>
      </c>
    </row>
    <row r="4" spans="1:11" ht="46.5" customHeight="1" x14ac:dyDescent="0.25">
      <c r="A4" s="105" t="s">
        <v>14</v>
      </c>
      <c r="B4" s="106"/>
      <c r="C4" s="106"/>
      <c r="D4" s="107"/>
      <c r="E4" s="52"/>
      <c r="F4" s="52"/>
      <c r="G4" s="4"/>
      <c r="H4" s="4"/>
      <c r="I4" s="5">
        <f>SUM(I5:I13)</f>
        <v>0</v>
      </c>
      <c r="J4" s="4"/>
      <c r="K4" s="7"/>
    </row>
    <row r="5" spans="1:11" ht="40.5" x14ac:dyDescent="0.25">
      <c r="A5" s="55">
        <v>1</v>
      </c>
      <c r="B5" s="97" t="s">
        <v>15</v>
      </c>
      <c r="C5" s="61" t="s">
        <v>16</v>
      </c>
      <c r="D5" s="9" t="s">
        <v>17</v>
      </c>
      <c r="E5" s="9"/>
      <c r="F5" s="9"/>
      <c r="G5" s="55" t="s">
        <v>18</v>
      </c>
      <c r="H5" s="55" t="s">
        <v>19</v>
      </c>
      <c r="I5" s="11"/>
      <c r="J5" s="12" t="s">
        <v>23</v>
      </c>
      <c r="K5" s="53"/>
    </row>
    <row r="6" spans="1:11" ht="20.25" x14ac:dyDescent="0.25">
      <c r="A6" s="55">
        <v>3</v>
      </c>
      <c r="B6" s="98"/>
      <c r="C6" s="77" t="s">
        <v>29</v>
      </c>
      <c r="D6" s="9" t="s">
        <v>30</v>
      </c>
      <c r="E6" s="9"/>
      <c r="F6" s="9"/>
      <c r="G6" s="55" t="s">
        <v>31</v>
      </c>
      <c r="H6" s="55" t="s">
        <v>32</v>
      </c>
      <c r="I6" s="13"/>
      <c r="J6" s="12" t="s">
        <v>34</v>
      </c>
      <c r="K6" s="53" t="s">
        <v>35</v>
      </c>
    </row>
    <row r="7" spans="1:11" ht="71.25" customHeight="1" x14ac:dyDescent="0.25">
      <c r="A7" s="55">
        <v>4</v>
      </c>
      <c r="B7" s="98"/>
      <c r="C7" s="77"/>
      <c r="D7" s="9" t="s">
        <v>36</v>
      </c>
      <c r="E7" s="9"/>
      <c r="F7" s="9"/>
      <c r="G7" s="55" t="s">
        <v>31</v>
      </c>
      <c r="H7" s="55" t="s">
        <v>32</v>
      </c>
      <c r="I7" s="13"/>
      <c r="J7" s="12" t="s">
        <v>37</v>
      </c>
      <c r="K7" s="53" t="s">
        <v>35</v>
      </c>
    </row>
    <row r="8" spans="1:11" ht="46.5" customHeight="1" x14ac:dyDescent="0.25">
      <c r="A8" s="55">
        <v>6</v>
      </c>
      <c r="B8" s="99"/>
      <c r="C8" s="77"/>
      <c r="D8" s="9" t="s">
        <v>41</v>
      </c>
      <c r="E8" s="9"/>
      <c r="F8" s="9"/>
      <c r="G8" s="55" t="s">
        <v>25</v>
      </c>
      <c r="H8" s="55" t="s">
        <v>32</v>
      </c>
      <c r="I8" s="13"/>
      <c r="J8" s="12" t="s">
        <v>43</v>
      </c>
      <c r="K8" s="53"/>
    </row>
    <row r="9" spans="1:11" ht="54" customHeight="1" x14ac:dyDescent="0.25">
      <c r="A9" s="55">
        <v>8</v>
      </c>
      <c r="B9" s="67" t="s">
        <v>44</v>
      </c>
      <c r="C9" s="65" t="s">
        <v>45</v>
      </c>
      <c r="D9" s="9" t="s">
        <v>48</v>
      </c>
      <c r="E9" s="9"/>
      <c r="F9" s="9"/>
      <c r="G9" s="55" t="s">
        <v>49</v>
      </c>
      <c r="H9" s="55" t="s">
        <v>32</v>
      </c>
      <c r="I9" s="13"/>
      <c r="J9" s="12" t="s">
        <v>52</v>
      </c>
      <c r="K9" s="53" t="s">
        <v>35</v>
      </c>
    </row>
    <row r="10" spans="1:11" ht="54" customHeight="1" x14ac:dyDescent="0.25">
      <c r="A10" s="55">
        <v>9</v>
      </c>
      <c r="B10" s="68"/>
      <c r="C10" s="66"/>
      <c r="D10" s="9" t="s">
        <v>53</v>
      </c>
      <c r="E10" s="9"/>
      <c r="F10" s="9"/>
      <c r="G10" s="55" t="s">
        <v>25</v>
      </c>
      <c r="H10" s="55" t="s">
        <v>19</v>
      </c>
      <c r="I10" s="13"/>
      <c r="J10" s="12" t="s">
        <v>54</v>
      </c>
      <c r="K10" s="53"/>
    </row>
    <row r="11" spans="1:11" ht="20.25" x14ac:dyDescent="0.25">
      <c r="A11" s="55">
        <v>10</v>
      </c>
      <c r="B11" s="68"/>
      <c r="C11" s="89" t="s">
        <v>55</v>
      </c>
      <c r="D11" s="9" t="s">
        <v>56</v>
      </c>
      <c r="E11" s="9"/>
      <c r="F11" s="9"/>
      <c r="G11" s="55" t="s">
        <v>25</v>
      </c>
      <c r="H11" s="55" t="s">
        <v>32</v>
      </c>
      <c r="I11" s="13"/>
      <c r="J11" s="12" t="s">
        <v>58</v>
      </c>
      <c r="K11" s="55" t="s">
        <v>59</v>
      </c>
    </row>
    <row r="12" spans="1:11" ht="50.25" customHeight="1" x14ac:dyDescent="0.25">
      <c r="A12" s="55">
        <v>11</v>
      </c>
      <c r="B12" s="69"/>
      <c r="C12" s="90"/>
      <c r="D12" s="9" t="s">
        <v>60</v>
      </c>
      <c r="E12" s="9"/>
      <c r="F12" s="9"/>
      <c r="G12" s="55" t="s">
        <v>25</v>
      </c>
      <c r="H12" s="55" t="s">
        <v>19</v>
      </c>
      <c r="I12" s="13"/>
      <c r="J12" s="12" t="s">
        <v>62</v>
      </c>
      <c r="K12" s="55" t="s">
        <v>59</v>
      </c>
    </row>
    <row r="13" spans="1:11" ht="108" customHeight="1" x14ac:dyDescent="0.25">
      <c r="A13" s="55">
        <v>14</v>
      </c>
      <c r="B13" s="67" t="s">
        <v>63</v>
      </c>
      <c r="C13" s="55" t="s">
        <v>68</v>
      </c>
      <c r="D13" s="9" t="s">
        <v>69</v>
      </c>
      <c r="E13" s="9"/>
      <c r="F13" s="9"/>
      <c r="G13" s="55" t="s">
        <v>25</v>
      </c>
      <c r="H13" s="55" t="s">
        <v>32</v>
      </c>
      <c r="I13" s="13"/>
      <c r="J13" s="12" t="s">
        <v>70</v>
      </c>
      <c r="K13" s="53"/>
    </row>
    <row r="14" spans="1:11" ht="31.5" customHeight="1" x14ac:dyDescent="0.25">
      <c r="A14" s="73" t="s">
        <v>71</v>
      </c>
      <c r="B14" s="73"/>
      <c r="C14" s="73"/>
      <c r="D14" s="73"/>
      <c r="E14" s="56"/>
      <c r="F14" s="56"/>
      <c r="G14" s="18"/>
      <c r="H14" s="18"/>
      <c r="I14" s="19">
        <v>0</v>
      </c>
      <c r="J14" s="22"/>
      <c r="K14" s="7"/>
    </row>
    <row r="15" spans="1:11" ht="33.75" customHeight="1" x14ac:dyDescent="0.25">
      <c r="A15" s="73" t="s">
        <v>107</v>
      </c>
      <c r="B15" s="73"/>
      <c r="C15" s="73"/>
      <c r="D15" s="73"/>
      <c r="E15" s="56"/>
      <c r="F15" s="56"/>
      <c r="G15" s="18"/>
      <c r="H15" s="20"/>
      <c r="I15" s="19">
        <f>SUM(I16:I17)</f>
        <v>0</v>
      </c>
      <c r="J15" s="22"/>
      <c r="K15" s="7"/>
    </row>
    <row r="16" spans="1:11" ht="66.75" customHeight="1" x14ac:dyDescent="0.25">
      <c r="A16" s="55">
        <v>37</v>
      </c>
      <c r="B16" s="70" t="s">
        <v>120</v>
      </c>
      <c r="C16" s="33" t="s">
        <v>142</v>
      </c>
      <c r="D16" s="31"/>
      <c r="E16" s="31"/>
      <c r="F16" s="31"/>
      <c r="G16" s="55" t="s">
        <v>25</v>
      </c>
      <c r="H16" s="55" t="s">
        <v>19</v>
      </c>
      <c r="I16" s="13"/>
      <c r="J16" s="12" t="s">
        <v>146</v>
      </c>
      <c r="K16" s="57" t="s">
        <v>147</v>
      </c>
    </row>
    <row r="17" spans="1:11" ht="60.75" customHeight="1" x14ac:dyDescent="0.25">
      <c r="A17" s="55">
        <v>39</v>
      </c>
      <c r="B17" s="70" t="s">
        <v>148</v>
      </c>
      <c r="C17" s="71" t="s">
        <v>149</v>
      </c>
      <c r="D17" s="9" t="s">
        <v>153</v>
      </c>
      <c r="E17" s="9"/>
      <c r="F17" s="9"/>
      <c r="G17" s="55" t="s">
        <v>25</v>
      </c>
      <c r="H17" s="55" t="s">
        <v>19</v>
      </c>
      <c r="I17" s="13"/>
      <c r="J17" s="12" t="s">
        <v>155</v>
      </c>
      <c r="K17" s="55"/>
    </row>
    <row r="18" spans="1:11" ht="45" customHeight="1" x14ac:dyDescent="0.25">
      <c r="A18" s="73" t="s">
        <v>173</v>
      </c>
      <c r="B18" s="73"/>
      <c r="C18" s="73"/>
      <c r="D18" s="73"/>
      <c r="E18" s="56"/>
      <c r="F18" s="56"/>
      <c r="G18" s="20"/>
      <c r="H18" s="20"/>
      <c r="I18" s="19">
        <v>0</v>
      </c>
      <c r="J18" s="22"/>
      <c r="K18" s="20"/>
    </row>
  </sheetData>
  <mergeCells count="9">
    <mergeCell ref="A14:D14"/>
    <mergeCell ref="A15:D15"/>
    <mergeCell ref="A18:D18"/>
    <mergeCell ref="C11:C12"/>
    <mergeCell ref="A1:K1"/>
    <mergeCell ref="A2:K2"/>
    <mergeCell ref="A4:D4"/>
    <mergeCell ref="B5:B8"/>
    <mergeCell ref="C6:C8"/>
  </mergeCells>
  <pageMargins left="0.49479166666666702" right="0.17" top="0.26" bottom="0.3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BSC_KPI_NPC (2018-2019)</vt:lpstr>
      <vt:lpstr>KPI B3</vt:lpstr>
      <vt:lpstr>KPI B9</vt:lpstr>
      <vt:lpstr>KPI B17</vt:lpstr>
      <vt:lpstr>'BSC_KPI_NPC (2018-2019)'!Print_Titles</vt:lpstr>
      <vt:lpstr>'KPI B17'!Print_Titles</vt:lpstr>
      <vt:lpstr>'KPI B3'!Print_Titles</vt:lpstr>
      <vt:lpstr>'KPI B9'!Print_Titles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2019-06-04T07:45:54Z</dcterms:modified>
</cp:coreProperties>
</file>